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5480" windowHeight="11460" activeTab="3"/>
  </bookViews>
  <sheets>
    <sheet name="1" sheetId="1" r:id="rId1"/>
    <sheet name="Прил.1" sheetId="2" r:id="rId2"/>
    <sheet name="Прил.2" sheetId="3" r:id="rId3"/>
    <sheet name="Прил.5" sheetId="4" r:id="rId4"/>
  </sheets>
  <definedNames>
    <definedName name="TABLE" localSheetId="2">'Прил.2'!$A$7:$F$43</definedName>
    <definedName name="_xlnm.Print_Titles" localSheetId="2">'Прил.2'!$7:$7</definedName>
    <definedName name="_xlnm.Print_Area" localSheetId="2">'Прил.2'!$A$1:$F$47</definedName>
  </definedNames>
  <calcPr fullCalcOnLoad="1"/>
</workbook>
</file>

<file path=xl/sharedStrings.xml><?xml version="1.0" encoding="utf-8"?>
<sst xmlns="http://schemas.openxmlformats.org/spreadsheetml/2006/main" count="441" uniqueCount="174">
  <si>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</si>
  <si>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</si>
  <si>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</si>
  <si>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</si>
  <si>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</si>
  <si>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</si>
  <si>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</si>
  <si>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</si>
  <si>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</si>
  <si>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</si>
  <si>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</si>
  <si>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</si>
  <si>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</si>
  <si>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</si>
  <si>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</si>
  <si>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</si>
  <si>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</si>
  <si>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</si>
  <si>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</si>
  <si>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</si>
  <si>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</si>
  <si>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</si>
  <si>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</si>
  <si>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</si>
  <si>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</si>
  <si>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</si>
  <si>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</si>
  <si>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</si>
  <si>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</si>
  <si>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</si>
  <si>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</si>
  <si>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</si>
  <si>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</si>
  <si>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</si>
  <si>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</si>
  <si>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</si>
  <si>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</si>
  <si>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</si>
  <si>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</si>
  <si>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</si>
  <si>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</si>
  <si>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</si>
  <si>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</si>
  <si>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</si>
  <si>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</si>
  <si>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</si>
  <si>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</si>
  <si>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</si>
  <si>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</si>
  <si>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</si>
  <si>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</si>
  <si>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</si>
  <si>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</si>
  <si>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</si>
  <si>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</si>
  <si>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t xml:space="preserve">
3.4.</t>
  </si>
  <si>
    <t xml:space="preserve">
тыс. кВт·ч</t>
  </si>
  <si>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</si>
  <si>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</si>
  <si>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в том числе:</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</si>
  <si>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</si>
  <si>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</si>
  <si>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</si>
  <si>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</si>
  <si>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</si>
  <si>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</si>
  <si>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</si>
  <si>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</si>
  <si>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</si>
  <si>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</si>
  <si>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</si>
  <si>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ПРЕДЛОЖЕНИЕ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</si>
  <si>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</si>
  <si>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</si>
  <si>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</si>
  <si>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</si>
  <si>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</si>
  <si>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</si>
  <si>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</si>
  <si>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</si>
  <si>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</si>
  <si>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</si>
  <si>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</si>
  <si>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</si>
  <si>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</si>
  <si>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</si>
  <si>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</si>
  <si>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</si>
  <si>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</si>
  <si>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</si>
  <si>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</si>
  <si>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</si>
  <si>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</si>
  <si>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</si>
  <si>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</si>
  <si>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</si>
  <si>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</si>
  <si>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</si>
  <si>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</si>
  <si>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</si>
  <si>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</si>
  <si>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</si>
  <si>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</si>
  <si>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</si>
  <si>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</si>
  <si>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</si>
  <si>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</si>
  <si>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</si>
  <si>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</si>
  <si>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</si>
  <si>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</si>
  <si>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</si>
  <si>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</si>
  <si>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</si>
  <si>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</si>
  <si>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</si>
  <si>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</si>
  <si>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</si>
  <si>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</si>
  <si>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</si>
  <si>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</si>
  <si>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</si>
  <si>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</si>
  <si>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</si>
  <si>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2"/>
        <color indexed="8"/>
        <rFont val="Times New Roman"/>
        <family val="1"/>
      </rPr>
      <t>2</t>
    </r>
  </si>
  <si>
    <r>
      <t>2,5 - 7,0 кг/см</t>
    </r>
    <r>
      <rPr>
        <vertAlign val="superscript"/>
        <sz val="12"/>
        <color indexed="8"/>
        <rFont val="Times New Roman"/>
        <family val="1"/>
      </rPr>
      <t>2</t>
    </r>
  </si>
  <si>
    <r>
      <t>7,0 - 13,0 кг/см</t>
    </r>
    <r>
      <rPr>
        <vertAlign val="superscript"/>
        <sz val="12"/>
        <color indexed="8"/>
        <rFont val="Times New Roman"/>
        <family val="1"/>
      </rPr>
      <t>2</t>
    </r>
  </si>
  <si>
    <r>
      <t>&gt; 13 кг/см</t>
    </r>
    <r>
      <rPr>
        <vertAlign val="superscript"/>
        <sz val="12"/>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</si>
  <si>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</si>
  <si>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</si>
  <si>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</si>
  <si>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</si>
  <si>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</si>
  <si>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</si>
  <si>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</si>
  <si>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</si>
  <si>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</si>
  <si>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</si>
  <si>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</si>
  <si>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</si>
  <si>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 Базовый период - год, предшествующий расчетному периоду регулирования.</t>
  </si>
  <si>
    <t>руб./кВт∙ч</t>
  </si>
  <si>
    <t>№ п/п</t>
  </si>
  <si>
    <t>Приложение № 5</t>
  </si>
  <si>
    <t>Приложение № 1</t>
  </si>
  <si>
    <t>Муниципальное унитарное предприятие "Лисица"</t>
  </si>
  <si>
    <t>МУП "Лисица"</t>
  </si>
  <si>
    <t>636519, Томская обл., Верхнекетский р/н, п.Лисица, Новая ,33</t>
  </si>
  <si>
    <t>Кожевникова Ольга Георгиевна</t>
  </si>
  <si>
    <t xml:space="preserve"> fox@belyar.tomsknet.ru</t>
  </si>
  <si>
    <t>ДЭС ЛИСИЦА</t>
  </si>
  <si>
    <r>
      <t xml:space="preserve">Расчетный объем услуг в части управления технологическими режимами </t>
    </r>
    <r>
      <rPr>
        <vertAlign val="superscript"/>
        <sz val="10"/>
        <rFont val="Times New Roman"/>
        <family val="1"/>
      </rPr>
      <t>2</t>
    </r>
  </si>
  <si>
    <r>
      <t xml:space="preserve">Расчетный объем услуг в части обеспечения надежности </t>
    </r>
    <r>
      <rPr>
        <vertAlign val="superscript"/>
        <sz val="10"/>
        <rFont val="Times New Roman"/>
        <family val="1"/>
      </rPr>
      <t>2</t>
    </r>
  </si>
  <si>
    <r>
      <t xml:space="preserve">Заявленная мощность </t>
    </r>
    <r>
      <rPr>
        <vertAlign val="superscript"/>
        <sz val="10"/>
        <rFont val="Times New Roman"/>
        <family val="1"/>
      </rPr>
      <t>3</t>
    </r>
  </si>
  <si>
    <r>
      <t xml:space="preserve">
Объем полезного отпуска электроэнергии - всего </t>
    </r>
    <r>
      <rPr>
        <vertAlign val="superscript"/>
        <sz val="10"/>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</si>
  <si>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</si>
  <si>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0"/>
        <rFont val="Times New Roman"/>
        <family val="1"/>
      </rPr>
      <t>3</t>
    </r>
  </si>
  <si>
    <r>
      <t>Реквизиты программы энергоэффективности (кем утверждена, дата утверждения, номер приказа)</t>
    </r>
    <r>
      <rPr>
        <vertAlign val="superscript"/>
        <sz val="10"/>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</si>
  <si>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0"/>
        <rFont val="Times New Roman"/>
        <family val="1"/>
      </rPr>
      <t>4</t>
    </r>
  </si>
  <si>
    <r>
      <t xml:space="preserve">Расходы, связанные
с производством
и реализацией </t>
    </r>
    <r>
      <rPr>
        <vertAlign val="superscript"/>
        <sz val="10"/>
        <rFont val="Times New Roman"/>
        <family val="1"/>
      </rPr>
      <t>2, 4</t>
    </r>
    <r>
      <rPr>
        <sz val="10"/>
        <rFont val="Times New Roman"/>
        <family val="1"/>
      </rPr>
      <t xml:space="preserve">; подконтрольные расходы </t>
    </r>
    <r>
      <rPr>
        <vertAlign val="superscript"/>
        <sz val="10"/>
        <rFont val="Times New Roman"/>
        <family val="1"/>
      </rPr>
      <t>3</t>
    </r>
    <r>
      <rPr>
        <sz val="10"/>
        <rFont val="Times New Roman"/>
        <family val="1"/>
      </rPr>
      <t xml:space="preserve"> - всего</t>
    </r>
  </si>
  <si>
    <t>ДЭС МАКЗЫР</t>
  </si>
  <si>
    <t>руб.коп</t>
  </si>
  <si>
    <t>8-38-258-35-110</t>
  </si>
  <si>
    <t>Сайт</t>
  </si>
  <si>
    <t xml:space="preserve"> http://www.lisitza.ru</t>
  </si>
  <si>
    <t>11 - пр.579 от 05.09.2014</t>
  </si>
  <si>
    <t xml:space="preserve"> </t>
  </si>
  <si>
    <t>9 - пр.579 от 05.09.2014</t>
  </si>
  <si>
    <r>
      <t xml:space="preserve">(вид цены (тарифа) на    </t>
    </r>
    <r>
      <rPr>
        <b/>
        <u val="single"/>
        <sz val="12"/>
        <color indexed="8"/>
        <rFont val="Times New Roman"/>
        <family val="1"/>
      </rPr>
      <t xml:space="preserve">         2024        </t>
    </r>
    <r>
      <rPr>
        <b/>
        <sz val="12"/>
        <color indexed="8"/>
        <rFont val="Times New Roman"/>
        <family val="1"/>
      </rPr>
      <t xml:space="preserve">   год</t>
    </r>
  </si>
  <si>
    <t>Фактические показатели 
за 2022 год, предшествующий базовому периоду</t>
  </si>
  <si>
    <r>
      <t xml:space="preserve">Показатели, утвержденные 
на 2023 г.базовый период </t>
    </r>
    <r>
      <rPr>
        <vertAlign val="superscript"/>
        <sz val="12"/>
        <rFont val="Times New Roman"/>
        <family val="1"/>
      </rPr>
      <t>1</t>
    </r>
  </si>
  <si>
    <t>Предложения 
на расчетный период регулирования 2024 г.</t>
  </si>
  <si>
    <t>Раздел 3. Цены (тарифы) по регулируемым видам деятельности организации на 2024 год</t>
  </si>
  <si>
    <t>Раздел 3. Цены (тарифы) по регулируемым видам деятельности организации на 2024 год.</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</si>
</sst>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
    <numFmt numFmtId="173" formatCode="0.00000"/>
    <numFmt numFmtId="174" formatCode="0.0000"/>
    <numFmt numFmtId="175" formatCode="0.000"/>
    <numFmt numFmtId="176" formatCode="0.0"/>
    <numFmt numFmtId="177" formatCode="0.00000000"/>
    <numFmt numFmtId="178" formatCode="0.0000000"/>
    <numFmt numFmtId="179" formatCode="[$-FC19]d\ mmmm\ yyyy\ &quot;г.&quot;"/>
  </numFmts>
  <fonts count="53">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2"/>
      <color indexed="8"/>
      <name val="Times New Roman"/>
      <family val="2"/>
    </font>
    <font>
      <b/>
      <sz val="12"/>
      <color indexed="8"/>
      <name val="Times New Roman"/>
      <family val="1"/>
    </font>
    <font>
      <b/>
      <sz val="12"/>
      <name val="Times New Roman"/>
      <family val="2"/>
    </font>
    <font>
      <vertAlign val="superscript"/>
      <sz val="12"/>
      <color indexed="8"/>
      <name val="Times New Roman"/>
      <family val="1"/>
    </font>
    <font>
      <sz val="9"/>
      <color indexed="8"/>
      <name val="Times New Roman"/>
      <family val="1"/>
    </font>
    <font>
      <b/>
      <u val="single"/>
      <sz val="12"/>
      <color indexed="8"/>
      <name val="Times New Roman"/>
      <family val="1"/>
    </font>
    <font>
      <sz val="9"/>
      <name val="Times New Roman"/>
      <family val="1"/>
    </font>
    <font>
      <sz val="8"/>
      <color indexed="8"/>
      <name val="Times New Roman"/>
      <family val="1"/>
    </font>
    <font>
      <b/>
      <u val="single"/>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3"/>
      <color indexed="12"/>
      <name val="Times New Roman"/>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3"/>
      <color theme="10"/>
      <name val="Times New Roman"/>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75">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top"/>
    </xf>
    <xf numFmtId="0" fontId="1" fillId="0" borderId="0" xfId="0" applyFont="1" applyAlignment="1">
      <alignment vertical="top"/>
    </xf>
    <xf numFmtId="0" fontId="1" fillId="0" borderId="0" xfId="0" applyFont="1" applyBorder="1" applyAlignment="1">
      <alignment horizontal="center"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3" xfId="0" applyFont="1" applyBorder="1" applyAlignment="1">
      <alignment horizontal="center" vertical="top"/>
    </xf>
    <xf numFmtId="0" fontId="8" fillId="0" borderId="0" xfId="0" applyFont="1" applyAlignment="1">
      <alignment/>
    </xf>
    <xf numFmtId="0" fontId="9" fillId="0" borderId="0" xfId="0" applyFont="1" applyAlignment="1">
      <alignment/>
    </xf>
    <xf numFmtId="0" fontId="10" fillId="0" borderId="0" xfId="0" applyFont="1" applyAlignment="1">
      <alignment horizontal="right"/>
    </xf>
    <xf numFmtId="0" fontId="9" fillId="0" borderId="0" xfId="0" applyFont="1" applyAlignment="1">
      <alignment horizontal="right"/>
    </xf>
    <xf numFmtId="0" fontId="8" fillId="0" borderId="0" xfId="0" applyFont="1" applyAlignment="1">
      <alignment wrapText="1"/>
    </xf>
    <xf numFmtId="0" fontId="10" fillId="0" borderId="0" xfId="0" applyFont="1" applyAlignment="1">
      <alignment horizontal="right" vertical="center"/>
    </xf>
    <xf numFmtId="0" fontId="8" fillId="0" borderId="14" xfId="0" applyFont="1" applyBorder="1" applyAlignment="1">
      <alignment horizontal="center" vertical="center" wrapText="1"/>
    </xf>
    <xf numFmtId="0" fontId="8" fillId="0" borderId="14" xfId="0" applyFont="1" applyBorder="1" applyAlignment="1">
      <alignment vertical="top" wrapText="1"/>
    </xf>
    <xf numFmtId="0" fontId="8" fillId="0" borderId="14" xfId="0" applyFont="1" applyBorder="1" applyAlignment="1">
      <alignment horizontal="justify" vertical="top" wrapText="1"/>
    </xf>
    <xf numFmtId="0" fontId="8" fillId="0" borderId="14" xfId="0" applyFont="1" applyFill="1" applyBorder="1" applyAlignment="1">
      <alignment horizontal="justify" vertical="top" wrapText="1"/>
    </xf>
    <xf numFmtId="0" fontId="8" fillId="0" borderId="0" xfId="0" applyFont="1" applyAlignment="1">
      <alignment/>
    </xf>
    <xf numFmtId="0" fontId="1" fillId="33" borderId="0" xfId="0" applyFont="1" applyFill="1" applyAlignment="1">
      <alignment horizontal="center" vertical="top"/>
    </xf>
    <xf numFmtId="0" fontId="1" fillId="33" borderId="0" xfId="0" applyFont="1" applyFill="1" applyAlignment="1">
      <alignment horizontal="center"/>
    </xf>
    <xf numFmtId="0" fontId="1" fillId="33" borderId="0" xfId="0" applyFont="1" applyFill="1" applyAlignment="1">
      <alignment horizontal="center" vertical="center"/>
    </xf>
    <xf numFmtId="0" fontId="1" fillId="33" borderId="0" xfId="0" applyFont="1" applyFill="1" applyBorder="1" applyAlignment="1">
      <alignment horizontal="center" vertical="top"/>
    </xf>
    <xf numFmtId="0" fontId="8" fillId="33" borderId="0" xfId="0" applyFont="1" applyFill="1" applyAlignment="1">
      <alignment/>
    </xf>
    <xf numFmtId="0" fontId="1" fillId="33" borderId="0" xfId="0" applyFont="1" applyFill="1" applyBorder="1" applyAlignment="1">
      <alignment horizontal="center" vertical="top" wrapText="1"/>
    </xf>
    <xf numFmtId="0" fontId="8" fillId="33" borderId="0" xfId="0" applyFont="1" applyFill="1" applyAlignment="1">
      <alignment horizontal="center"/>
    </xf>
    <xf numFmtId="0" fontId="40" fillId="33" borderId="0" xfId="42" applyFill="1" applyAlignment="1" applyProtection="1">
      <alignment horizontal="center"/>
      <protection/>
    </xf>
    <xf numFmtId="2" fontId="1" fillId="33" borderId="0" xfId="0" applyNumberFormat="1" applyFont="1" applyFill="1" applyAlignment="1">
      <alignment horizontal="center" vertical="center"/>
    </xf>
    <xf numFmtId="171" fontId="1" fillId="33" borderId="0" xfId="59" applyFont="1" applyFill="1" applyAlignment="1">
      <alignment horizontal="center" vertical="top"/>
    </xf>
    <xf numFmtId="0" fontId="8" fillId="0" borderId="14" xfId="0" applyFont="1" applyBorder="1" applyAlignment="1">
      <alignment horizontal="justify"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1" fillId="0" borderId="0" xfId="0" applyFont="1" applyBorder="1" applyAlignment="1">
      <alignment horizontal="left" vertical="center" wrapText="1"/>
    </xf>
    <xf numFmtId="0" fontId="4" fillId="0" borderId="0" xfId="0" applyFont="1" applyBorder="1" applyAlignment="1">
      <alignment horizontal="left" vertical="center" wrapText="1"/>
    </xf>
    <xf numFmtId="0" fontId="1" fillId="0" borderId="13" xfId="0" applyFont="1" applyBorder="1" applyAlignment="1">
      <alignment horizontal="left" vertical="center" wrapText="1"/>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8" fillId="0" borderId="0" xfId="0" applyFont="1" applyAlignment="1">
      <alignment vertical="center" wrapText="1"/>
    </xf>
    <xf numFmtId="0" fontId="1" fillId="0" borderId="0" xfId="0" applyFont="1" applyAlignment="1">
      <alignment horizontal="center"/>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0" xfId="0" applyFont="1" applyAlignment="1">
      <alignment horizontal="center" vertical="top" wrapText="1"/>
    </xf>
    <xf numFmtId="0" fontId="3" fillId="0" borderId="0" xfId="0" applyFont="1" applyAlignment="1">
      <alignment horizontal="left" vertical="center" wrapText="1"/>
    </xf>
    <xf numFmtId="0" fontId="15" fillId="0" borderId="14" xfId="0" applyFont="1" applyBorder="1" applyAlignment="1">
      <alignment horizontal="justify" vertical="top" wrapText="1"/>
    </xf>
    <xf numFmtId="0" fontId="15" fillId="0" borderId="14" xfId="0" applyFont="1" applyBorder="1" applyAlignment="1">
      <alignment horizontal="center" vertical="center" wrapText="1"/>
    </xf>
    <xf numFmtId="0" fontId="16" fillId="0" borderId="14" xfId="0" applyFont="1" applyBorder="1" applyAlignment="1">
      <alignment horizontal="center" vertical="top" wrapText="1"/>
    </xf>
    <xf numFmtId="0" fontId="16" fillId="0" borderId="14" xfId="0" applyFont="1" applyBorder="1" applyAlignment="1">
      <alignment horizontal="justify" vertical="top" wrapText="1"/>
    </xf>
    <xf numFmtId="2" fontId="16" fillId="0" borderId="14" xfId="0" applyNumberFormat="1" applyFont="1" applyBorder="1" applyAlignment="1">
      <alignment horizontal="center" vertical="top" wrapText="1"/>
    </xf>
    <xf numFmtId="2" fontId="16" fillId="0" borderId="14" xfId="0" applyNumberFormat="1" applyFont="1" applyBorder="1" applyAlignment="1">
      <alignment horizontal="justify" vertical="top" wrapText="1"/>
    </xf>
    <xf numFmtId="2" fontId="1" fillId="0" borderId="0" xfId="0" applyNumberFormat="1" applyFont="1" applyAlignment="1">
      <alignment horizontal="center" vertical="top"/>
    </xf>
    <xf numFmtId="0" fontId="15" fillId="0" borderId="14" xfId="0" applyFont="1" applyBorder="1" applyAlignment="1">
      <alignment horizontal="center" vertical="top" wrapText="1"/>
    </xf>
    <xf numFmtId="2" fontId="1" fillId="33" borderId="0" xfId="0" applyNumberFormat="1" applyFont="1" applyFill="1" applyAlignment="1">
      <alignment horizontal="right" vertical="top"/>
    </xf>
    <xf numFmtId="0" fontId="1" fillId="33" borderId="0" xfId="0" applyFont="1" applyFill="1" applyAlignment="1">
      <alignment horizontal="right" vertical="top"/>
    </xf>
    <xf numFmtId="43" fontId="1" fillId="0" borderId="0" xfId="0" applyNumberFormat="1" applyFont="1" applyAlignment="1">
      <alignment horizontal="center" vertical="top"/>
    </xf>
    <xf numFmtId="0" fontId="3" fillId="33" borderId="0" xfId="0" applyFont="1" applyFill="1" applyAlignment="1">
      <alignment horizontal="center" vertical="top"/>
    </xf>
    <xf numFmtId="171" fontId="1" fillId="33" borderId="0" xfId="0" applyNumberFormat="1" applyFont="1" applyFill="1" applyAlignment="1">
      <alignment horizontal="right" vertical="top"/>
    </xf>
    <xf numFmtId="176" fontId="1" fillId="33" borderId="0" xfId="0" applyNumberFormat="1" applyFont="1" applyFill="1" applyAlignment="1">
      <alignment horizontal="right" vertical="top"/>
    </xf>
    <xf numFmtId="0" fontId="9" fillId="0" borderId="0" xfId="0" applyFont="1" applyAlignment="1">
      <alignment horizontal="center"/>
    </xf>
    <xf numFmtId="0" fontId="12" fillId="33" borderId="13" xfId="0" applyFont="1" applyFill="1" applyBorder="1" applyAlignment="1">
      <alignment horizontal="center"/>
    </xf>
    <xf numFmtId="0" fontId="8" fillId="0" borderId="0" xfId="0" applyFont="1" applyAlignment="1">
      <alignment horizontal="center"/>
    </xf>
    <xf numFmtId="0" fontId="7" fillId="0" borderId="0" xfId="0" applyFont="1" applyAlignment="1">
      <alignment horizontal="center" wrapText="1"/>
    </xf>
    <xf numFmtId="0" fontId="7" fillId="0" borderId="0" xfId="0" applyFont="1" applyAlignment="1">
      <alignment horizontal="center"/>
    </xf>
    <xf numFmtId="0" fontId="10" fillId="0" borderId="0" xfId="0" applyFont="1" applyAlignment="1">
      <alignment horizontal="center" vertical="center"/>
    </xf>
    <xf numFmtId="0" fontId="15"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I10"/>
  <sheetViews>
    <sheetView zoomScalePageLayoutView="0" workbookViewId="0" topLeftCell="A1">
      <selection activeCell="G16" sqref="G16"/>
    </sheetView>
  </sheetViews>
  <sheetFormatPr defaultColWidth="9.00390625" defaultRowHeight="12.75"/>
  <cols>
    <col min="1" max="1" width="4.375" style="14" customWidth="1"/>
    <col min="2" max="16384" width="9.125" style="14" customWidth="1"/>
  </cols>
  <sheetData>
    <row r="3" spans="2:9" ht="15.75">
      <c r="B3" s="64" t="s">
        <v>71</v>
      </c>
      <c r="C3" s="64"/>
      <c r="D3" s="64"/>
      <c r="E3" s="64"/>
      <c r="F3" s="64"/>
      <c r="G3" s="64"/>
      <c r="H3" s="64"/>
      <c r="I3" s="64"/>
    </row>
    <row r="4" spans="2:9" ht="15.75">
      <c r="B4" s="64" t="s">
        <v>72</v>
      </c>
      <c r="C4" s="64"/>
      <c r="D4" s="64"/>
      <c r="E4" s="64"/>
      <c r="F4" s="64"/>
      <c r="G4" s="64"/>
      <c r="H4" s="64"/>
      <c r="I4" s="64"/>
    </row>
    <row r="5" spans="2:9" ht="15.75">
      <c r="B5" s="64" t="s">
        <v>168</v>
      </c>
      <c r="C5" s="64"/>
      <c r="D5" s="64"/>
      <c r="E5" s="64"/>
      <c r="F5" s="64"/>
      <c r="G5" s="64"/>
      <c r="H5" s="64"/>
      <c r="I5" s="64"/>
    </row>
    <row r="6" spans="2:7" ht="15.75">
      <c r="B6" s="15"/>
      <c r="C6" s="15"/>
      <c r="E6" s="15" t="s">
        <v>73</v>
      </c>
      <c r="F6" s="15"/>
      <c r="G6" s="15"/>
    </row>
    <row r="8" spans="2:9" ht="15.75">
      <c r="B8" s="65" t="s">
        <v>145</v>
      </c>
      <c r="C8" s="65"/>
      <c r="D8" s="65"/>
      <c r="E8" s="65"/>
      <c r="F8" s="65"/>
      <c r="G8" s="65"/>
      <c r="H8" s="65"/>
      <c r="I8" s="65"/>
    </row>
    <row r="9" spans="2:9" ht="15.75">
      <c r="B9" s="66" t="s">
        <v>74</v>
      </c>
      <c r="C9" s="66"/>
      <c r="D9" s="66"/>
      <c r="E9" s="66"/>
      <c r="F9" s="66"/>
      <c r="G9" s="66"/>
      <c r="H9" s="66"/>
      <c r="I9" s="66"/>
    </row>
    <row r="10" spans="2:9" ht="15.75">
      <c r="B10" s="65" t="s">
        <v>146</v>
      </c>
      <c r="C10" s="65"/>
      <c r="D10" s="65"/>
      <c r="E10" s="65"/>
      <c r="F10" s="65"/>
      <c r="G10" s="65"/>
      <c r="H10" s="65"/>
      <c r="I10" s="65"/>
    </row>
  </sheetData>
  <sheetProtection/>
  <mergeCells count="6">
    <mergeCell ref="B3:I3"/>
    <mergeCell ref="B4:I4"/>
    <mergeCell ref="B5:I5"/>
    <mergeCell ref="B8:I8"/>
    <mergeCell ref="B9:I9"/>
    <mergeCell ref="B10:I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F27"/>
  <sheetViews>
    <sheetView zoomScalePageLayoutView="0" workbookViewId="0" topLeftCell="A1">
      <selection activeCell="E18" sqref="E18"/>
    </sheetView>
  </sheetViews>
  <sheetFormatPr defaultColWidth="9.00390625" defaultRowHeight="12.75"/>
  <cols>
    <col min="1" max="1" width="4.25390625" style="14" customWidth="1"/>
    <col min="2" max="2" width="32.125" style="14" customWidth="1"/>
    <col min="3" max="3" width="62.25390625" style="14" customWidth="1"/>
    <col min="4" max="16384" width="9.125" style="14" customWidth="1"/>
  </cols>
  <sheetData>
    <row r="1" ht="15.75">
      <c r="C1" s="16" t="s">
        <v>144</v>
      </c>
    </row>
    <row r="2" ht="15.75">
      <c r="C2" s="17" t="s">
        <v>75</v>
      </c>
    </row>
    <row r="3" ht="15.75">
      <c r="C3" s="16" t="s">
        <v>76</v>
      </c>
    </row>
    <row r="4" ht="15.75">
      <c r="C4" s="16" t="s">
        <v>77</v>
      </c>
    </row>
    <row r="7" spans="2:6" ht="15.75">
      <c r="B7" s="64" t="s">
        <v>78</v>
      </c>
      <c r="C7" s="64"/>
      <c r="D7" s="64"/>
      <c r="E7" s="64"/>
      <c r="F7" s="64"/>
    </row>
    <row r="9" spans="2:3" ht="15.75">
      <c r="B9" s="14" t="s">
        <v>79</v>
      </c>
      <c r="C9" s="31" t="s">
        <v>145</v>
      </c>
    </row>
    <row r="10" ht="15.75">
      <c r="C10" s="29"/>
    </row>
    <row r="11" spans="2:3" ht="15.75">
      <c r="B11" s="14" t="s">
        <v>80</v>
      </c>
      <c r="C11" s="31" t="s">
        <v>146</v>
      </c>
    </row>
    <row r="12" ht="15.75">
      <c r="C12" s="29"/>
    </row>
    <row r="13" spans="2:3" ht="15.75">
      <c r="B13" s="14" t="s">
        <v>81</v>
      </c>
      <c r="C13" s="29" t="s">
        <v>147</v>
      </c>
    </row>
    <row r="14" ht="15.75">
      <c r="C14" s="29"/>
    </row>
    <row r="15" spans="2:3" ht="15.75">
      <c r="B15" s="14" t="s">
        <v>82</v>
      </c>
      <c r="C15" s="29" t="s">
        <v>147</v>
      </c>
    </row>
    <row r="16" ht="15.75">
      <c r="C16" s="31"/>
    </row>
    <row r="17" spans="2:3" ht="15.75">
      <c r="B17" s="14" t="s">
        <v>83</v>
      </c>
      <c r="C17" s="31">
        <v>7004004182</v>
      </c>
    </row>
    <row r="18" ht="15.75">
      <c r="C18" s="31"/>
    </row>
    <row r="19" spans="2:3" ht="15.75">
      <c r="B19" s="14" t="s">
        <v>84</v>
      </c>
      <c r="C19" s="31">
        <v>700401001</v>
      </c>
    </row>
    <row r="20" ht="15.75">
      <c r="C20" s="31"/>
    </row>
    <row r="21" spans="2:3" ht="15.75">
      <c r="B21" s="14" t="s">
        <v>85</v>
      </c>
      <c r="C21" s="31" t="s">
        <v>148</v>
      </c>
    </row>
    <row r="22" ht="15.75">
      <c r="C22" s="31"/>
    </row>
    <row r="23" spans="2:3" ht="16.5">
      <c r="B23" s="14" t="s">
        <v>86</v>
      </c>
      <c r="C23" s="32" t="s">
        <v>149</v>
      </c>
    </row>
    <row r="24" ht="15.75">
      <c r="C24" s="31"/>
    </row>
    <row r="25" spans="2:3" ht="15.75">
      <c r="B25" s="14" t="s">
        <v>87</v>
      </c>
      <c r="C25" s="31" t="s">
        <v>162</v>
      </c>
    </row>
    <row r="26" ht="15.75">
      <c r="C26" s="31"/>
    </row>
    <row r="27" spans="2:3" ht="15.75">
      <c r="B27" s="14" t="s">
        <v>163</v>
      </c>
      <c r="C27" s="31" t="s">
        <v>164</v>
      </c>
    </row>
  </sheetData>
  <sheetProtection/>
  <mergeCells count="1">
    <mergeCell ref="B7:F7"/>
  </mergeCells>
  <printOptions/>
  <pageMargins left="0.7" right="0.7" top="0.75" bottom="0.75" header="0.3" footer="0.3"/>
  <pageSetup fitToHeight="0"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F94"/>
  <sheetViews>
    <sheetView zoomScaleSheetLayoutView="100" zoomScalePageLayoutView="0" workbookViewId="0" topLeftCell="A88">
      <selection activeCell="D72" sqref="D72"/>
    </sheetView>
  </sheetViews>
  <sheetFormatPr defaultColWidth="9.00390625" defaultRowHeight="12.75"/>
  <cols>
    <col min="1" max="1" width="5.00390625" style="1" customWidth="1"/>
    <col min="2" max="2" width="49.125" style="1" customWidth="1"/>
    <col min="3" max="3" width="11.375" style="1" customWidth="1"/>
    <col min="4" max="4" width="20.375" style="1" customWidth="1"/>
    <col min="5" max="5" width="21.125" style="1" customWidth="1"/>
    <col min="6" max="6" width="24.125" style="1" customWidth="1"/>
    <col min="7" max="7" width="13.00390625" style="1" customWidth="1"/>
    <col min="8" max="16384" width="9.125" style="1" customWidth="1"/>
  </cols>
  <sheetData>
    <row r="1" spans="2:6" ht="72" customHeight="1">
      <c r="B1" s="1" t="s">
        <v>166</v>
      </c>
      <c r="F1" s="6" t="s">
        <v>54</v>
      </c>
    </row>
    <row r="4" spans="1:6" ht="31.5" customHeight="1">
      <c r="A4" s="67" t="s">
        <v>69</v>
      </c>
      <c r="B4" s="68"/>
      <c r="C4" s="68"/>
      <c r="D4" s="68"/>
      <c r="E4" s="68"/>
      <c r="F4" s="68"/>
    </row>
    <row r="6" ht="15.75">
      <c r="B6" s="44" t="s">
        <v>150</v>
      </c>
    </row>
    <row r="7" spans="1:6" s="5" customFormat="1" ht="75.75" customHeight="1">
      <c r="A7" s="2" t="s">
        <v>53</v>
      </c>
      <c r="B7" s="3" t="s">
        <v>0</v>
      </c>
      <c r="C7" s="3" t="s">
        <v>1</v>
      </c>
      <c r="D7" s="3" t="s">
        <v>169</v>
      </c>
      <c r="E7" s="3" t="s">
        <v>170</v>
      </c>
      <c r="F7" s="4" t="s">
        <v>171</v>
      </c>
    </row>
    <row r="8" spans="1:6" s="8" customFormat="1" ht="27" customHeight="1">
      <c r="A8" s="5" t="s">
        <v>2</v>
      </c>
      <c r="B8" s="49" t="s">
        <v>3</v>
      </c>
      <c r="C8" s="48"/>
      <c r="D8" s="7"/>
      <c r="E8" s="7"/>
      <c r="F8" s="7"/>
    </row>
    <row r="9" spans="1:6" s="8" customFormat="1" ht="18.75" customHeight="1">
      <c r="A9" s="5" t="s">
        <v>4</v>
      </c>
      <c r="B9" s="49" t="s">
        <v>5</v>
      </c>
      <c r="C9" s="45" t="s">
        <v>6</v>
      </c>
      <c r="D9" s="25">
        <v>11118.86</v>
      </c>
      <c r="E9" s="7">
        <v>13426.47</v>
      </c>
      <c r="F9" s="7">
        <v>16560.87</v>
      </c>
    </row>
    <row r="10" spans="1:6" s="8" customFormat="1" ht="15.75">
      <c r="A10" s="5" t="s">
        <v>7</v>
      </c>
      <c r="B10" s="49" t="s">
        <v>8</v>
      </c>
      <c r="C10" s="45" t="s">
        <v>6</v>
      </c>
      <c r="D10" s="25">
        <v>-1209</v>
      </c>
      <c r="E10" s="7">
        <v>0</v>
      </c>
      <c r="F10" s="7">
        <v>0</v>
      </c>
    </row>
    <row r="11" spans="1:6" s="8" customFormat="1" ht="15.75">
      <c r="A11" s="5" t="s">
        <v>9</v>
      </c>
      <c r="B11" s="49" t="s">
        <v>10</v>
      </c>
      <c r="C11" s="45" t="s">
        <v>6</v>
      </c>
      <c r="D11" s="25">
        <v>0</v>
      </c>
      <c r="E11" s="7">
        <v>0</v>
      </c>
      <c r="F11" s="7">
        <v>0</v>
      </c>
    </row>
    <row r="12" spans="1:6" s="8" customFormat="1" ht="15.75">
      <c r="A12" s="5" t="s">
        <v>11</v>
      </c>
      <c r="B12" s="49" t="s">
        <v>12</v>
      </c>
      <c r="C12" s="45" t="s">
        <v>6</v>
      </c>
      <c r="D12" s="7">
        <f>D11*0.8</f>
        <v>0</v>
      </c>
      <c r="E12" s="7">
        <f>E11*0.8</f>
        <v>0</v>
      </c>
      <c r="F12" s="7">
        <f>F10-F11</f>
        <v>0</v>
      </c>
    </row>
    <row r="13" spans="1:6" s="8" customFormat="1" ht="15.75">
      <c r="A13" s="5" t="s">
        <v>13</v>
      </c>
      <c r="B13" s="49" t="s">
        <v>14</v>
      </c>
      <c r="C13" s="45"/>
      <c r="D13" s="7"/>
      <c r="E13" s="7"/>
      <c r="F13" s="7"/>
    </row>
    <row r="14" spans="1:6" s="8" customFormat="1" ht="63.75" customHeight="1">
      <c r="A14" s="5" t="s">
        <v>15</v>
      </c>
      <c r="B14" s="49" t="s">
        <v>58</v>
      </c>
      <c r="C14" s="45" t="s">
        <v>16</v>
      </c>
      <c r="D14" s="56">
        <f>D10/D9*100</f>
        <v>-10.873416879068538</v>
      </c>
      <c r="E14" s="56">
        <f>E10/E9*100</f>
        <v>0</v>
      </c>
      <c r="F14" s="56">
        <f>F10/F9*100</f>
        <v>0</v>
      </c>
    </row>
    <row r="15" spans="1:6" s="8" customFormat="1" ht="25.5">
      <c r="A15" s="5" t="s">
        <v>17</v>
      </c>
      <c r="B15" s="49" t="s">
        <v>57</v>
      </c>
      <c r="C15" s="45"/>
      <c r="D15" s="7"/>
      <c r="E15" s="7"/>
      <c r="F15" s="7"/>
    </row>
    <row r="16" spans="1:6" s="8" customFormat="1" ht="28.5">
      <c r="A16" s="5" t="s">
        <v>18</v>
      </c>
      <c r="B16" s="49" t="s">
        <v>151</v>
      </c>
      <c r="C16" s="45" t="s">
        <v>19</v>
      </c>
      <c r="D16" s="7"/>
      <c r="E16" s="7"/>
      <c r="F16" s="7"/>
    </row>
    <row r="17" spans="1:6" s="8" customFormat="1" ht="15.75">
      <c r="A17" s="5" t="s">
        <v>20</v>
      </c>
      <c r="B17" s="49" t="s">
        <v>152</v>
      </c>
      <c r="C17" s="45" t="s">
        <v>21</v>
      </c>
      <c r="D17" s="7"/>
      <c r="E17" s="7"/>
      <c r="F17" s="7"/>
    </row>
    <row r="18" spans="1:6" s="10" customFormat="1" ht="15.75">
      <c r="A18" s="5" t="s">
        <v>22</v>
      </c>
      <c r="B18" s="49" t="s">
        <v>153</v>
      </c>
      <c r="C18" s="45" t="s">
        <v>19</v>
      </c>
      <c r="D18" s="26"/>
      <c r="E18" s="26"/>
      <c r="F18" s="26"/>
    </row>
    <row r="19" spans="1:6" s="8" customFormat="1" ht="43.5" customHeight="1">
      <c r="A19" s="5" t="s">
        <v>55</v>
      </c>
      <c r="B19" s="49" t="s">
        <v>154</v>
      </c>
      <c r="C19" s="45" t="s">
        <v>56</v>
      </c>
      <c r="D19" s="27">
        <v>271.691</v>
      </c>
      <c r="E19" s="33">
        <v>296.374</v>
      </c>
      <c r="F19" s="27">
        <v>271.73</v>
      </c>
    </row>
    <row r="20" spans="1:6" s="8" customFormat="1" ht="51" customHeight="1">
      <c r="A20" s="5" t="s">
        <v>24</v>
      </c>
      <c r="B20" s="49" t="s">
        <v>155</v>
      </c>
      <c r="C20" s="45" t="s">
        <v>23</v>
      </c>
      <c r="D20" s="25">
        <v>222.4</v>
      </c>
      <c r="E20" s="25">
        <v>230</v>
      </c>
      <c r="F20" s="25">
        <v>222</v>
      </c>
    </row>
    <row r="21" spans="1:6" s="8" customFormat="1" ht="41.25">
      <c r="A21" s="5" t="s">
        <v>25</v>
      </c>
      <c r="B21" s="49" t="s">
        <v>156</v>
      </c>
      <c r="C21" s="45" t="s">
        <v>16</v>
      </c>
      <c r="D21" s="61" t="s">
        <v>165</v>
      </c>
      <c r="E21" s="61" t="s">
        <v>165</v>
      </c>
      <c r="F21" s="61" t="s">
        <v>165</v>
      </c>
    </row>
    <row r="22" spans="1:6" s="8" customFormat="1" ht="40.5" customHeight="1">
      <c r="A22" s="5" t="s">
        <v>26</v>
      </c>
      <c r="B22" s="49" t="s">
        <v>157</v>
      </c>
      <c r="C22" s="45"/>
      <c r="D22" s="25"/>
      <c r="E22" s="25"/>
      <c r="F22" s="25"/>
    </row>
    <row r="23" spans="1:6" s="8" customFormat="1" ht="41.25">
      <c r="A23" s="5" t="s">
        <v>27</v>
      </c>
      <c r="B23" s="49" t="s">
        <v>158</v>
      </c>
      <c r="C23" s="45" t="s">
        <v>21</v>
      </c>
      <c r="D23" s="7"/>
      <c r="E23" s="7"/>
      <c r="F23" s="7"/>
    </row>
    <row r="24" spans="1:6" s="8" customFormat="1" ht="25.5">
      <c r="A24" s="5" t="s">
        <v>28</v>
      </c>
      <c r="B24" s="49" t="s">
        <v>29</v>
      </c>
      <c r="C24" s="45"/>
      <c r="D24" s="34">
        <v>13040.33</v>
      </c>
      <c r="E24" s="7">
        <f>E9</f>
        <v>13426.47</v>
      </c>
      <c r="F24" s="34">
        <f>F9</f>
        <v>16560.87</v>
      </c>
    </row>
    <row r="25" spans="1:6" s="8" customFormat="1" ht="41.25">
      <c r="A25" s="5" t="s">
        <v>30</v>
      </c>
      <c r="B25" s="49" t="s">
        <v>159</v>
      </c>
      <c r="C25" s="45" t="s">
        <v>6</v>
      </c>
      <c r="D25" s="62">
        <f>D24</f>
        <v>13040.33</v>
      </c>
      <c r="E25" s="59">
        <f>E24</f>
        <v>13426.47</v>
      </c>
      <c r="F25" s="58">
        <f>F24</f>
        <v>16560.87</v>
      </c>
    </row>
    <row r="26" spans="1:6" s="8" customFormat="1" ht="15.75">
      <c r="A26" s="5"/>
      <c r="B26" s="49" t="s">
        <v>59</v>
      </c>
      <c r="C26" s="45"/>
      <c r="D26" s="7"/>
      <c r="E26" s="7"/>
      <c r="F26" s="7"/>
    </row>
    <row r="27" spans="1:6" s="8" customFormat="1" ht="15.75">
      <c r="A27" s="5"/>
      <c r="B27" s="49" t="s">
        <v>31</v>
      </c>
      <c r="C27" s="45"/>
      <c r="D27" s="34">
        <v>4956.97</v>
      </c>
      <c r="E27" s="34">
        <v>4653.16</v>
      </c>
      <c r="F27" s="34">
        <v>5438.22</v>
      </c>
    </row>
    <row r="28" spans="1:6" s="8" customFormat="1" ht="15.75">
      <c r="A28" s="5"/>
      <c r="B28" s="49" t="s">
        <v>32</v>
      </c>
      <c r="C28" s="45"/>
      <c r="D28" s="34" t="s">
        <v>166</v>
      </c>
      <c r="E28" s="34"/>
      <c r="F28" s="34">
        <v>0</v>
      </c>
    </row>
    <row r="29" spans="1:6" s="8" customFormat="1" ht="15.75">
      <c r="A29" s="5"/>
      <c r="B29" s="49" t="s">
        <v>33</v>
      </c>
      <c r="C29" s="45"/>
      <c r="D29" s="34">
        <v>313.22</v>
      </c>
      <c r="E29" s="25">
        <v>300.19</v>
      </c>
      <c r="F29" s="25">
        <v>380.57</v>
      </c>
    </row>
    <row r="30" spans="1:6" s="8" customFormat="1" ht="45" customHeight="1">
      <c r="A30" s="5" t="s">
        <v>34</v>
      </c>
      <c r="B30" s="36" t="s">
        <v>60</v>
      </c>
      <c r="C30" s="45" t="s">
        <v>6</v>
      </c>
      <c r="D30" s="60">
        <f>D25-D27-D29</f>
        <v>7770.139999999999</v>
      </c>
      <c r="E30" s="60">
        <f>E25-E27-E28-E29</f>
        <v>8473.119999999999</v>
      </c>
      <c r="F30" s="60">
        <f>F25-F27-F28-F29</f>
        <v>10742.079999999998</v>
      </c>
    </row>
    <row r="31" spans="1:6" s="8" customFormat="1" ht="31.5">
      <c r="A31" s="5" t="s">
        <v>35</v>
      </c>
      <c r="B31" s="36" t="s">
        <v>61</v>
      </c>
      <c r="C31" s="45" t="s">
        <v>6</v>
      </c>
      <c r="D31" s="25"/>
      <c r="E31" s="25">
        <v>-394.56</v>
      </c>
      <c r="F31" s="25">
        <v>0</v>
      </c>
    </row>
    <row r="32" spans="1:6" s="8" customFormat="1" ht="31.5">
      <c r="A32" s="5" t="s">
        <v>36</v>
      </c>
      <c r="B32" s="36" t="s">
        <v>70</v>
      </c>
      <c r="C32" s="45" t="s">
        <v>6</v>
      </c>
      <c r="D32" s="7"/>
      <c r="E32" s="7"/>
      <c r="F32" s="7"/>
    </row>
    <row r="33" spans="1:6" s="8" customFormat="1" ht="31.5">
      <c r="A33" s="5" t="s">
        <v>37</v>
      </c>
      <c r="B33" s="36" t="s">
        <v>38</v>
      </c>
      <c r="C33" s="45"/>
      <c r="D33" s="7"/>
      <c r="E33" s="7"/>
      <c r="F33" s="7"/>
    </row>
    <row r="34" spans="1:6" s="8" customFormat="1" ht="15.75">
      <c r="A34" s="5"/>
      <c r="B34" s="37" t="s">
        <v>39</v>
      </c>
      <c r="C34" s="45"/>
      <c r="D34" s="7"/>
      <c r="E34" s="7"/>
      <c r="F34" s="7"/>
    </row>
    <row r="35" spans="1:6" s="8" customFormat="1" ht="18.75">
      <c r="A35" s="5"/>
      <c r="B35" s="36" t="s">
        <v>62</v>
      </c>
      <c r="C35" s="45" t="s">
        <v>40</v>
      </c>
      <c r="D35" s="25"/>
      <c r="E35" s="25"/>
      <c r="F35" s="25"/>
    </row>
    <row r="36" spans="1:6" s="8" customFormat="1" ht="24">
      <c r="A36" s="5"/>
      <c r="B36" s="36" t="s">
        <v>63</v>
      </c>
      <c r="C36" s="45" t="s">
        <v>41</v>
      </c>
      <c r="D36" s="7"/>
      <c r="E36" s="7"/>
      <c r="F36" s="7"/>
    </row>
    <row r="37" spans="1:6" s="8" customFormat="1" ht="47.25">
      <c r="A37" s="5" t="s">
        <v>42</v>
      </c>
      <c r="B37" s="36" t="s">
        <v>43</v>
      </c>
      <c r="C37" s="45"/>
      <c r="D37" s="7"/>
      <c r="E37" s="7"/>
      <c r="F37" s="7"/>
    </row>
    <row r="38" spans="1:6" s="8" customFormat="1" ht="15.75">
      <c r="A38" s="5" t="s">
        <v>44</v>
      </c>
      <c r="B38" s="36" t="s">
        <v>45</v>
      </c>
      <c r="C38" s="45" t="s">
        <v>46</v>
      </c>
      <c r="D38" s="34">
        <v>9.76</v>
      </c>
      <c r="E38" s="34">
        <v>10.32</v>
      </c>
      <c r="F38" s="34">
        <v>9.96</v>
      </c>
    </row>
    <row r="39" spans="1:6" s="8" customFormat="1" ht="46.5" customHeight="1">
      <c r="A39" s="5" t="s">
        <v>47</v>
      </c>
      <c r="B39" s="36" t="s">
        <v>48</v>
      </c>
      <c r="C39" s="45" t="s">
        <v>64</v>
      </c>
      <c r="D39" s="34">
        <f>D27/D38/12</f>
        <v>42.32385587431694</v>
      </c>
      <c r="E39" s="34">
        <f>E27/E38/12</f>
        <v>37.57396640826873</v>
      </c>
      <c r="F39" s="34">
        <f>F27/F38/12</f>
        <v>45.50050200803213</v>
      </c>
    </row>
    <row r="40" spans="1:6" s="8" customFormat="1" ht="31.5">
      <c r="A40" s="41" t="s">
        <v>49</v>
      </c>
      <c r="B40" s="38" t="s">
        <v>50</v>
      </c>
      <c r="C40" s="46"/>
      <c r="D40" s="30"/>
      <c r="E40" s="30"/>
      <c r="F40" s="30"/>
    </row>
    <row r="41" spans="1:6" s="8" customFormat="1" ht="8.25" customHeight="1">
      <c r="A41" s="41"/>
      <c r="B41" s="39" t="s">
        <v>39</v>
      </c>
      <c r="C41" s="46"/>
      <c r="D41" s="9"/>
      <c r="E41" s="9"/>
      <c r="F41" s="9"/>
    </row>
    <row r="42" spans="1:6" s="8" customFormat="1" ht="31.5">
      <c r="A42" s="41"/>
      <c r="B42" s="38" t="s">
        <v>51</v>
      </c>
      <c r="C42" s="46" t="s">
        <v>6</v>
      </c>
      <c r="D42" s="28">
        <v>102.4</v>
      </c>
      <c r="E42" s="28">
        <v>102.4</v>
      </c>
      <c r="F42" s="28">
        <v>102.4</v>
      </c>
    </row>
    <row r="43" spans="1:6" s="8" customFormat="1" ht="45" customHeight="1">
      <c r="A43" s="42"/>
      <c r="B43" s="40" t="s">
        <v>52</v>
      </c>
      <c r="C43" s="47" t="s">
        <v>6</v>
      </c>
      <c r="D43" s="13"/>
      <c r="E43" s="13"/>
      <c r="F43" s="13"/>
    </row>
    <row r="44" s="12" customFormat="1" ht="19.5" customHeight="1">
      <c r="A44" s="11" t="s">
        <v>65</v>
      </c>
    </row>
    <row r="45" s="12" customFormat="1" ht="15.75">
      <c r="A45" s="11" t="s">
        <v>66</v>
      </c>
    </row>
    <row r="46" s="12" customFormat="1" ht="15.75">
      <c r="A46" s="11" t="s">
        <v>67</v>
      </c>
    </row>
    <row r="47" s="12" customFormat="1" ht="15.75">
      <c r="A47" s="11" t="s">
        <v>68</v>
      </c>
    </row>
    <row r="48" spans="2:6" ht="64.5">
      <c r="B48" s="1" t="s">
        <v>166</v>
      </c>
      <c r="F48" s="6" t="s">
        <v>54</v>
      </c>
    </row>
    <row r="51" spans="1:6" ht="16.5">
      <c r="A51" s="67" t="s">
        <v>69</v>
      </c>
      <c r="B51" s="68"/>
      <c r="C51" s="68"/>
      <c r="D51" s="68"/>
      <c r="E51" s="68"/>
      <c r="F51" s="68"/>
    </row>
    <row r="53" ht="15.75">
      <c r="B53" s="44" t="s">
        <v>160</v>
      </c>
    </row>
    <row r="54" spans="1:6" ht="78.75">
      <c r="A54" s="2" t="s">
        <v>53</v>
      </c>
      <c r="B54" s="3" t="s">
        <v>0</v>
      </c>
      <c r="C54" s="3" t="s">
        <v>1</v>
      </c>
      <c r="D54" s="3" t="s">
        <v>169</v>
      </c>
      <c r="E54" s="3" t="s">
        <v>170</v>
      </c>
      <c r="F54" s="4" t="s">
        <v>171</v>
      </c>
    </row>
    <row r="55" spans="1:6" ht="15.75">
      <c r="A55" s="5" t="s">
        <v>2</v>
      </c>
      <c r="B55" s="49" t="s">
        <v>3</v>
      </c>
      <c r="C55" s="48"/>
      <c r="D55" s="7"/>
      <c r="E55" s="7"/>
      <c r="F55" s="7"/>
    </row>
    <row r="56" spans="1:6" ht="15.75">
      <c r="A56" s="5" t="s">
        <v>4</v>
      </c>
      <c r="B56" s="49" t="s">
        <v>5</v>
      </c>
      <c r="C56" s="45" t="s">
        <v>6</v>
      </c>
      <c r="D56" s="25">
        <v>6372.49</v>
      </c>
      <c r="E56" s="7">
        <v>4704.42</v>
      </c>
      <c r="F56" s="7">
        <v>5276.54</v>
      </c>
    </row>
    <row r="57" spans="1:6" ht="15.75">
      <c r="A57" s="5" t="s">
        <v>7</v>
      </c>
      <c r="B57" s="49" t="s">
        <v>8</v>
      </c>
      <c r="C57" s="45" t="s">
        <v>6</v>
      </c>
      <c r="D57" s="25">
        <v>-290</v>
      </c>
      <c r="E57" s="7">
        <v>0</v>
      </c>
      <c r="F57" s="7">
        <v>0</v>
      </c>
    </row>
    <row r="58" spans="1:6" ht="15.75">
      <c r="A58" s="5" t="s">
        <v>9</v>
      </c>
      <c r="B58" s="49" t="s">
        <v>10</v>
      </c>
      <c r="C58" s="45" t="s">
        <v>6</v>
      </c>
      <c r="D58" s="25">
        <v>0</v>
      </c>
      <c r="E58" s="7">
        <v>0</v>
      </c>
      <c r="F58" s="7">
        <v>0</v>
      </c>
    </row>
    <row r="59" spans="1:6" ht="15.75">
      <c r="A59" s="5" t="s">
        <v>11</v>
      </c>
      <c r="B59" s="49" t="s">
        <v>12</v>
      </c>
      <c r="C59" s="45" t="s">
        <v>6</v>
      </c>
      <c r="D59" s="7">
        <v>0</v>
      </c>
      <c r="E59" s="7">
        <f>E58*0.8</f>
        <v>0</v>
      </c>
      <c r="F59" s="56">
        <v>0</v>
      </c>
    </row>
    <row r="60" spans="1:6" ht="15.75">
      <c r="A60" s="5" t="s">
        <v>13</v>
      </c>
      <c r="B60" s="49" t="s">
        <v>14</v>
      </c>
      <c r="C60" s="45"/>
      <c r="D60" s="7"/>
      <c r="E60" s="7"/>
      <c r="F60" s="7"/>
    </row>
    <row r="61" spans="1:6" ht="51">
      <c r="A61" s="5" t="s">
        <v>15</v>
      </c>
      <c r="B61" s="49" t="s">
        <v>58</v>
      </c>
      <c r="C61" s="45" t="s">
        <v>16</v>
      </c>
      <c r="D61" s="56">
        <f>D57/D56*100</f>
        <v>-4.550811378283842</v>
      </c>
      <c r="E61" s="56">
        <f>E57/E56*100</f>
        <v>0</v>
      </c>
      <c r="F61" s="56">
        <f>F57/F56*100</f>
        <v>0</v>
      </c>
    </row>
    <row r="62" spans="1:6" ht="25.5">
      <c r="A62" s="5" t="s">
        <v>17</v>
      </c>
      <c r="B62" s="49" t="s">
        <v>57</v>
      </c>
      <c r="C62" s="45"/>
      <c r="D62" s="7"/>
      <c r="E62" s="7"/>
      <c r="F62" s="7"/>
    </row>
    <row r="63" spans="1:6" ht="28.5">
      <c r="A63" s="5" t="s">
        <v>18</v>
      </c>
      <c r="B63" s="49" t="s">
        <v>151</v>
      </c>
      <c r="C63" s="45" t="s">
        <v>19</v>
      </c>
      <c r="D63" s="7"/>
      <c r="E63" s="7"/>
      <c r="F63" s="7"/>
    </row>
    <row r="64" spans="1:6" ht="15.75">
      <c r="A64" s="5" t="s">
        <v>20</v>
      </c>
      <c r="B64" s="49" t="s">
        <v>152</v>
      </c>
      <c r="C64" s="45" t="s">
        <v>21</v>
      </c>
      <c r="D64" s="7"/>
      <c r="E64" s="7"/>
      <c r="F64" s="7"/>
    </row>
    <row r="65" spans="1:6" ht="15.75">
      <c r="A65" s="5" t="s">
        <v>22</v>
      </c>
      <c r="B65" s="49" t="s">
        <v>153</v>
      </c>
      <c r="C65" s="45" t="s">
        <v>19</v>
      </c>
      <c r="D65" s="26"/>
      <c r="E65" s="26"/>
      <c r="F65" s="26"/>
    </row>
    <row r="66" spans="1:6" ht="31.5">
      <c r="A66" s="5" t="s">
        <v>55</v>
      </c>
      <c r="B66" s="49" t="s">
        <v>154</v>
      </c>
      <c r="C66" s="45" t="s">
        <v>56</v>
      </c>
      <c r="D66" s="27">
        <v>69.437</v>
      </c>
      <c r="E66" s="33">
        <v>70.712</v>
      </c>
      <c r="F66" s="27">
        <v>69.43</v>
      </c>
    </row>
    <row r="67" spans="1:6" ht="28.5">
      <c r="A67" s="5" t="s">
        <v>24</v>
      </c>
      <c r="B67" s="49" t="s">
        <v>155</v>
      </c>
      <c r="C67" s="45" t="s">
        <v>23</v>
      </c>
      <c r="D67" s="25">
        <v>68.33</v>
      </c>
      <c r="E67" s="25">
        <v>69</v>
      </c>
      <c r="F67" s="25">
        <v>68</v>
      </c>
    </row>
    <row r="68" spans="1:6" ht="41.25">
      <c r="A68" s="5" t="s">
        <v>25</v>
      </c>
      <c r="B68" s="49" t="s">
        <v>156</v>
      </c>
      <c r="C68" s="45" t="s">
        <v>16</v>
      </c>
      <c r="D68" s="61" t="s">
        <v>167</v>
      </c>
      <c r="E68" s="61" t="s">
        <v>167</v>
      </c>
      <c r="F68" s="61" t="s">
        <v>167</v>
      </c>
    </row>
    <row r="69" spans="1:6" ht="28.5">
      <c r="A69" s="5" t="s">
        <v>26</v>
      </c>
      <c r="B69" s="49" t="s">
        <v>157</v>
      </c>
      <c r="C69" s="45"/>
      <c r="D69" s="25"/>
      <c r="E69" s="25"/>
      <c r="F69" s="25"/>
    </row>
    <row r="70" spans="1:6" ht="41.25">
      <c r="A70" s="5" t="s">
        <v>27</v>
      </c>
      <c r="B70" s="49" t="s">
        <v>158</v>
      </c>
      <c r="C70" s="45" t="s">
        <v>21</v>
      </c>
      <c r="D70" s="7"/>
      <c r="E70" s="7"/>
      <c r="F70" s="7"/>
    </row>
    <row r="71" spans="1:6" ht="25.5">
      <c r="A71" s="5" t="s">
        <v>28</v>
      </c>
      <c r="B71" s="49" t="s">
        <v>29</v>
      </c>
      <c r="C71" s="45"/>
      <c r="D71" s="34">
        <v>6658.044</v>
      </c>
      <c r="E71" s="7">
        <f>E56</f>
        <v>4704.42</v>
      </c>
      <c r="F71" s="34">
        <f>F56</f>
        <v>5276.54</v>
      </c>
    </row>
    <row r="72" spans="1:6" ht="41.25">
      <c r="A72" s="5" t="s">
        <v>30</v>
      </c>
      <c r="B72" s="49" t="s">
        <v>159</v>
      </c>
      <c r="C72" s="45" t="s">
        <v>6</v>
      </c>
      <c r="D72" s="63">
        <f>D71</f>
        <v>6658.044</v>
      </c>
      <c r="E72" s="59">
        <f>E71</f>
        <v>4704.42</v>
      </c>
      <c r="F72" s="58">
        <f>F71</f>
        <v>5276.54</v>
      </c>
    </row>
    <row r="73" spans="1:6" ht="15.75">
      <c r="A73" s="5"/>
      <c r="B73" s="49" t="s">
        <v>59</v>
      </c>
      <c r="C73" s="45"/>
      <c r="D73" s="7"/>
      <c r="E73" s="7"/>
      <c r="F73" s="7"/>
    </row>
    <row r="74" spans="1:6" ht="15.75">
      <c r="A74" s="5"/>
      <c r="B74" s="49" t="s">
        <v>31</v>
      </c>
      <c r="C74" s="45"/>
      <c r="D74" s="34">
        <v>3347.14</v>
      </c>
      <c r="E74" s="34">
        <v>3077.54</v>
      </c>
      <c r="F74" s="34">
        <v>3558.67</v>
      </c>
    </row>
    <row r="75" spans="1:6" ht="15.75">
      <c r="A75" s="5"/>
      <c r="B75" s="49" t="s">
        <v>32</v>
      </c>
      <c r="C75" s="45"/>
      <c r="D75" s="34">
        <v>0</v>
      </c>
      <c r="E75" s="34"/>
      <c r="F75" s="34">
        <v>0</v>
      </c>
    </row>
    <row r="76" spans="1:6" ht="15.75">
      <c r="A76" s="5"/>
      <c r="B76" s="49" t="s">
        <v>33</v>
      </c>
      <c r="C76" s="45"/>
      <c r="D76" s="34">
        <v>186.88</v>
      </c>
      <c r="E76" s="25">
        <v>189.49</v>
      </c>
      <c r="F76" s="25">
        <v>255.85</v>
      </c>
    </row>
    <row r="77" spans="1:6" ht="53.25">
      <c r="A77" s="5" t="s">
        <v>34</v>
      </c>
      <c r="B77" s="36" t="s">
        <v>60</v>
      </c>
      <c r="C77" s="45" t="s">
        <v>6</v>
      </c>
      <c r="D77" s="60">
        <f>D72-D74-D75-D76</f>
        <v>3124.024</v>
      </c>
      <c r="E77" s="60">
        <f>E72-E74-E75-E76</f>
        <v>1437.39</v>
      </c>
      <c r="F77" s="60">
        <f>F72-F74-F75-F76</f>
        <v>1462.02</v>
      </c>
    </row>
    <row r="78" spans="1:6" ht="31.5">
      <c r="A78" s="5" t="s">
        <v>35</v>
      </c>
      <c r="B78" s="36" t="s">
        <v>61</v>
      </c>
      <c r="C78" s="45" t="s">
        <v>6</v>
      </c>
      <c r="D78" s="25"/>
      <c r="E78" s="25">
        <v>-1656.95</v>
      </c>
      <c r="F78" s="25">
        <v>0</v>
      </c>
    </row>
    <row r="79" spans="1:6" ht="31.5">
      <c r="A79" s="5" t="s">
        <v>36</v>
      </c>
      <c r="B79" s="36" t="s">
        <v>70</v>
      </c>
      <c r="C79" s="45" t="s">
        <v>6</v>
      </c>
      <c r="D79" s="7"/>
      <c r="E79" s="7"/>
      <c r="F79" s="7"/>
    </row>
    <row r="80" spans="1:6" ht="31.5">
      <c r="A80" s="5" t="s">
        <v>37</v>
      </c>
      <c r="B80" s="36" t="s">
        <v>38</v>
      </c>
      <c r="C80" s="45"/>
      <c r="D80" s="7"/>
      <c r="E80" s="7"/>
      <c r="F80" s="7"/>
    </row>
    <row r="81" spans="1:6" ht="15.75">
      <c r="A81" s="5"/>
      <c r="B81" s="37" t="s">
        <v>39</v>
      </c>
      <c r="C81" s="45"/>
      <c r="D81" s="7"/>
      <c r="E81" s="7"/>
      <c r="F81" s="7"/>
    </row>
    <row r="82" spans="1:6" ht="18.75">
      <c r="A82" s="5"/>
      <c r="B82" s="36" t="s">
        <v>62</v>
      </c>
      <c r="C82" s="45" t="s">
        <v>40</v>
      </c>
      <c r="D82" s="25"/>
      <c r="E82" s="25"/>
      <c r="F82" s="25"/>
    </row>
    <row r="83" spans="1:6" ht="24">
      <c r="A83" s="5"/>
      <c r="B83" s="36" t="s">
        <v>63</v>
      </c>
      <c r="C83" s="45" t="s">
        <v>41</v>
      </c>
      <c r="D83" s="7"/>
      <c r="E83" s="7"/>
      <c r="F83" s="7"/>
    </row>
    <row r="84" spans="1:6" ht="47.25">
      <c r="A84" s="5" t="s">
        <v>42</v>
      </c>
      <c r="B84" s="36" t="s">
        <v>43</v>
      </c>
      <c r="C84" s="45"/>
      <c r="D84" s="7"/>
      <c r="E84" s="7"/>
      <c r="F84" s="7"/>
    </row>
    <row r="85" spans="1:6" ht="15.75">
      <c r="A85" s="5" t="s">
        <v>44</v>
      </c>
      <c r="B85" s="36" t="s">
        <v>45</v>
      </c>
      <c r="C85" s="45" t="s">
        <v>46</v>
      </c>
      <c r="D85" s="34">
        <v>6.8</v>
      </c>
      <c r="E85" s="34">
        <v>6.91</v>
      </c>
      <c r="F85" s="34">
        <v>6.94</v>
      </c>
    </row>
    <row r="86" spans="1:6" ht="36">
      <c r="A86" s="5" t="s">
        <v>47</v>
      </c>
      <c r="B86" s="36" t="s">
        <v>48</v>
      </c>
      <c r="C86" s="45" t="s">
        <v>64</v>
      </c>
      <c r="D86" s="34">
        <f>D74/D85/12</f>
        <v>41.01887254901961</v>
      </c>
      <c r="E86" s="34">
        <f>E74/E85/12</f>
        <v>37.114568258562464</v>
      </c>
      <c r="F86" s="34">
        <f>F74/F85/12</f>
        <v>42.731388088376555</v>
      </c>
    </row>
    <row r="87" spans="1:6" ht="31.5">
      <c r="A87" s="41" t="s">
        <v>49</v>
      </c>
      <c r="B87" s="38" t="s">
        <v>50</v>
      </c>
      <c r="C87" s="46"/>
      <c r="D87" s="30"/>
      <c r="E87" s="30"/>
      <c r="F87" s="30"/>
    </row>
    <row r="88" spans="1:6" ht="15.75">
      <c r="A88" s="41"/>
      <c r="B88" s="39" t="s">
        <v>39</v>
      </c>
      <c r="C88" s="46"/>
      <c r="D88" s="9"/>
      <c r="E88" s="9"/>
      <c r="F88" s="9"/>
    </row>
    <row r="89" spans="1:6" ht="31.5">
      <c r="A89" s="41"/>
      <c r="B89" s="38" t="s">
        <v>51</v>
      </c>
      <c r="C89" s="46" t="s">
        <v>6</v>
      </c>
      <c r="D89" s="28">
        <v>102</v>
      </c>
      <c r="E89" s="28">
        <v>102</v>
      </c>
      <c r="F89" s="28">
        <v>102</v>
      </c>
    </row>
    <row r="90" spans="1:6" ht="47.25">
      <c r="A90" s="42"/>
      <c r="B90" s="40" t="s">
        <v>52</v>
      </c>
      <c r="C90" s="47" t="s">
        <v>6</v>
      </c>
      <c r="D90" s="13"/>
      <c r="E90" s="13"/>
      <c r="F90" s="13"/>
    </row>
    <row r="91" spans="1:6" ht="16.5">
      <c r="A91" s="11" t="s">
        <v>65</v>
      </c>
      <c r="B91" s="12"/>
      <c r="C91" s="12"/>
      <c r="D91" s="12"/>
      <c r="E91" s="12"/>
      <c r="F91" s="12"/>
    </row>
    <row r="92" spans="1:6" ht="16.5">
      <c r="A92" s="11" t="s">
        <v>66</v>
      </c>
      <c r="B92" s="12"/>
      <c r="C92" s="12"/>
      <c r="D92" s="12"/>
      <c r="E92" s="12"/>
      <c r="F92" s="12"/>
    </row>
    <row r="93" spans="1:6" ht="16.5">
      <c r="A93" s="11" t="s">
        <v>67</v>
      </c>
      <c r="B93" s="12"/>
      <c r="C93" s="12"/>
      <c r="D93" s="12"/>
      <c r="E93" s="12"/>
      <c r="F93" s="12"/>
    </row>
    <row r="94" spans="1:6" ht="16.5">
      <c r="A94" s="11" t="s">
        <v>68</v>
      </c>
      <c r="B94" s="12"/>
      <c r="C94" s="12"/>
      <c r="D94" s="12"/>
      <c r="E94" s="12"/>
      <c r="F94" s="12"/>
    </row>
  </sheetData>
  <sheetProtection/>
  <mergeCells count="2">
    <mergeCell ref="A4:F4"/>
    <mergeCell ref="A51:F51"/>
  </mergeCells>
  <printOptions/>
  <pageMargins left="0.7874015748031497" right="0.7086614173228347" top="0.7874015748031497" bottom="0.3937007874015748" header="0.1968503937007874" footer="0.1968503937007874"/>
  <pageSetup fitToWidth="0" fitToHeight="1" horizontalDpi="600" verticalDpi="600" orientation="portrait" paperSize="9" scale="5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J97"/>
  <sheetViews>
    <sheetView tabSelected="1" zoomScalePageLayoutView="0" workbookViewId="0" topLeftCell="A73">
      <selection activeCell="J61" sqref="J61"/>
    </sheetView>
  </sheetViews>
  <sheetFormatPr defaultColWidth="9.00390625" defaultRowHeight="12.75"/>
  <cols>
    <col min="1" max="1" width="0.37109375" style="18" customWidth="1"/>
    <col min="2" max="2" width="8.125" style="18" customWidth="1"/>
    <col min="3" max="3" width="70.875" style="18" customWidth="1"/>
    <col min="4" max="4" width="21.375" style="18" customWidth="1"/>
    <col min="5" max="5" width="7.625" style="18" customWidth="1"/>
    <col min="6" max="6" width="9.125" style="18" customWidth="1"/>
    <col min="7" max="7" width="9.00390625" style="18" customWidth="1"/>
    <col min="8" max="8" width="7.875" style="18" customWidth="1"/>
    <col min="9" max="9" width="7.75390625" style="18" customWidth="1"/>
    <col min="10" max="10" width="8.25390625" style="18" customWidth="1"/>
    <col min="11" max="16384" width="9.125" style="18" customWidth="1"/>
  </cols>
  <sheetData>
    <row r="2" ht="15.75">
      <c r="J2" s="19" t="s">
        <v>143</v>
      </c>
    </row>
    <row r="3" ht="15.75">
      <c r="J3" s="19" t="s">
        <v>75</v>
      </c>
    </row>
    <row r="4" ht="15.75">
      <c r="J4" s="19" t="s">
        <v>76</v>
      </c>
    </row>
    <row r="5" ht="15.75">
      <c r="J5" s="19" t="s">
        <v>77</v>
      </c>
    </row>
    <row r="7" spans="2:10" ht="16.5" customHeight="1">
      <c r="B7" s="69" t="s">
        <v>172</v>
      </c>
      <c r="C7" s="69"/>
      <c r="D7" s="69"/>
      <c r="E7" s="69"/>
      <c r="F7" s="69"/>
      <c r="G7" s="69"/>
      <c r="H7" s="69"/>
      <c r="I7" s="69"/>
      <c r="J7" s="69"/>
    </row>
    <row r="8" ht="15.75">
      <c r="C8" s="44" t="s">
        <v>150</v>
      </c>
    </row>
    <row r="9" spans="2:10" ht="59.25" customHeight="1">
      <c r="B9" s="70" t="s">
        <v>142</v>
      </c>
      <c r="C9" s="70" t="s">
        <v>0</v>
      </c>
      <c r="D9" s="70" t="s">
        <v>1</v>
      </c>
      <c r="E9" s="70" t="s">
        <v>88</v>
      </c>
      <c r="F9" s="70"/>
      <c r="G9" s="70" t="s">
        <v>89</v>
      </c>
      <c r="H9" s="70"/>
      <c r="I9" s="70" t="s">
        <v>90</v>
      </c>
      <c r="J9" s="70"/>
    </row>
    <row r="10" spans="2:10" ht="33.75">
      <c r="B10" s="70"/>
      <c r="C10" s="70"/>
      <c r="D10" s="70"/>
      <c r="E10" s="51" t="s">
        <v>91</v>
      </c>
      <c r="F10" s="51" t="s">
        <v>92</v>
      </c>
      <c r="G10" s="51" t="s">
        <v>91</v>
      </c>
      <c r="H10" s="51" t="s">
        <v>92</v>
      </c>
      <c r="I10" s="51" t="s">
        <v>91</v>
      </c>
      <c r="J10" s="51" t="s">
        <v>92</v>
      </c>
    </row>
    <row r="11" spans="1:10" ht="22.5" customHeight="1">
      <c r="A11" s="43"/>
      <c r="B11" s="20" t="s">
        <v>2</v>
      </c>
      <c r="C11" s="21" t="s">
        <v>93</v>
      </c>
      <c r="D11" s="57" t="s">
        <v>161</v>
      </c>
      <c r="E11" s="52">
        <v>31.44</v>
      </c>
      <c r="F11" s="54">
        <v>44.64</v>
      </c>
      <c r="G11" s="52">
        <v>45.3</v>
      </c>
      <c r="H11" s="54">
        <v>45.3</v>
      </c>
      <c r="I11" s="54">
        <v>45.3</v>
      </c>
      <c r="J11" s="54">
        <v>76.84</v>
      </c>
    </row>
    <row r="12" spans="1:10" ht="30.75" customHeight="1">
      <c r="A12" s="43"/>
      <c r="B12" s="71" t="s">
        <v>4</v>
      </c>
      <c r="C12" s="21" t="s">
        <v>94</v>
      </c>
      <c r="D12" s="22"/>
      <c r="E12" s="22"/>
      <c r="F12" s="22"/>
      <c r="G12" s="22"/>
      <c r="H12" s="22"/>
      <c r="I12" s="22"/>
      <c r="J12" s="22"/>
    </row>
    <row r="13" spans="1:10" ht="108" customHeight="1">
      <c r="A13" s="43"/>
      <c r="B13" s="72"/>
      <c r="C13" s="21" t="s">
        <v>95</v>
      </c>
      <c r="D13" s="20" t="s">
        <v>96</v>
      </c>
      <c r="E13" s="22"/>
      <c r="F13" s="22"/>
      <c r="G13" s="22"/>
      <c r="H13" s="22"/>
      <c r="I13" s="22"/>
      <c r="J13" s="22"/>
    </row>
    <row r="14" spans="1:10" ht="124.5" customHeight="1">
      <c r="A14" s="43"/>
      <c r="B14" s="73"/>
      <c r="C14" s="21" t="s">
        <v>97</v>
      </c>
      <c r="D14" s="20" t="s">
        <v>98</v>
      </c>
      <c r="E14" s="22"/>
      <c r="F14" s="22"/>
      <c r="G14" s="22"/>
      <c r="H14" s="22"/>
      <c r="I14" s="22"/>
      <c r="J14" s="22"/>
    </row>
    <row r="15" spans="1:10" ht="16.5" customHeight="1">
      <c r="A15" s="43"/>
      <c r="B15" s="71" t="s">
        <v>7</v>
      </c>
      <c r="C15" s="21" t="s">
        <v>99</v>
      </c>
      <c r="D15" s="35"/>
      <c r="E15" s="22"/>
      <c r="F15" s="22"/>
      <c r="G15" s="22"/>
      <c r="H15" s="22"/>
      <c r="I15" s="22"/>
      <c r="J15" s="22"/>
    </row>
    <row r="16" spans="1:10" ht="15.75">
      <c r="A16" s="43"/>
      <c r="B16" s="72"/>
      <c r="C16" s="21" t="s">
        <v>100</v>
      </c>
      <c r="D16" s="35"/>
      <c r="E16" s="23"/>
      <c r="F16" s="23"/>
      <c r="G16" s="23"/>
      <c r="H16" s="23"/>
      <c r="I16" s="23"/>
      <c r="J16" s="23"/>
    </row>
    <row r="17" spans="1:10" ht="20.25" customHeight="1">
      <c r="A17" s="43"/>
      <c r="B17" s="72"/>
      <c r="C17" s="21" t="s">
        <v>101</v>
      </c>
      <c r="D17" s="20" t="s">
        <v>96</v>
      </c>
      <c r="E17" s="23"/>
      <c r="F17" s="23"/>
      <c r="G17" s="23"/>
      <c r="H17" s="23"/>
      <c r="I17" s="23"/>
      <c r="J17" s="23"/>
    </row>
    <row r="18" spans="1:10" ht="18.75" customHeight="1">
      <c r="A18" s="43"/>
      <c r="B18" s="72"/>
      <c r="C18" s="21" t="s">
        <v>102</v>
      </c>
      <c r="D18" s="20" t="s">
        <v>98</v>
      </c>
      <c r="E18" s="23"/>
      <c r="F18" s="23"/>
      <c r="G18" s="23"/>
      <c r="H18" s="23"/>
      <c r="I18" s="23"/>
      <c r="J18" s="23"/>
    </row>
    <row r="19" spans="1:10" ht="17.25" customHeight="1">
      <c r="A19" s="43"/>
      <c r="B19" s="73"/>
      <c r="C19" s="21" t="s">
        <v>103</v>
      </c>
      <c r="D19" s="20" t="s">
        <v>98</v>
      </c>
      <c r="E19" s="23"/>
      <c r="F19" s="23"/>
      <c r="G19" s="23"/>
      <c r="H19" s="23"/>
      <c r="I19" s="23"/>
      <c r="J19" s="23"/>
    </row>
    <row r="20" spans="1:10" ht="30.75" customHeight="1">
      <c r="A20" s="43"/>
      <c r="B20" s="20" t="s">
        <v>13</v>
      </c>
      <c r="C20" s="21" t="s">
        <v>104</v>
      </c>
      <c r="D20" s="20" t="s">
        <v>98</v>
      </c>
      <c r="E20" s="22"/>
      <c r="F20" s="22"/>
      <c r="G20" s="22"/>
      <c r="H20" s="22"/>
      <c r="I20" s="22"/>
      <c r="J20" s="22"/>
    </row>
    <row r="21" spans="1:10" ht="15.75">
      <c r="A21" s="43"/>
      <c r="B21" s="20" t="s">
        <v>17</v>
      </c>
      <c r="C21" s="21" t="s">
        <v>105</v>
      </c>
      <c r="D21" s="35"/>
      <c r="E21" s="22"/>
      <c r="F21" s="22"/>
      <c r="G21" s="22"/>
      <c r="H21" s="22"/>
      <c r="I21" s="22"/>
      <c r="J21" s="22"/>
    </row>
    <row r="22" spans="1:10" ht="32.25" customHeight="1">
      <c r="A22" s="43"/>
      <c r="B22" s="20" t="s">
        <v>18</v>
      </c>
      <c r="C22" s="21" t="s">
        <v>106</v>
      </c>
      <c r="D22" s="20" t="s">
        <v>98</v>
      </c>
      <c r="E22" s="22"/>
      <c r="F22" s="22"/>
      <c r="G22" s="22"/>
      <c r="H22" s="22"/>
      <c r="I22" s="22"/>
      <c r="J22" s="22"/>
    </row>
    <row r="23" spans="1:10" ht="45" customHeight="1">
      <c r="A23" s="43"/>
      <c r="B23" s="20" t="s">
        <v>20</v>
      </c>
      <c r="C23" s="21" t="s">
        <v>107</v>
      </c>
      <c r="D23" s="20" t="s">
        <v>98</v>
      </c>
      <c r="E23" s="22"/>
      <c r="F23" s="22"/>
      <c r="G23" s="22"/>
      <c r="H23" s="22"/>
      <c r="I23" s="22"/>
      <c r="J23" s="22"/>
    </row>
    <row r="24" spans="1:10" ht="16.5" customHeight="1">
      <c r="A24" s="43"/>
      <c r="B24" s="20" t="s">
        <v>22</v>
      </c>
      <c r="C24" s="21" t="s">
        <v>108</v>
      </c>
      <c r="D24" s="20" t="s">
        <v>16</v>
      </c>
      <c r="E24" s="22"/>
      <c r="F24" s="22"/>
      <c r="G24" s="22"/>
      <c r="H24" s="22"/>
      <c r="I24" s="22"/>
      <c r="J24" s="22"/>
    </row>
    <row r="25" spans="1:10" ht="19.5" customHeight="1">
      <c r="A25" s="43"/>
      <c r="B25" s="35"/>
      <c r="C25" s="21" t="s">
        <v>109</v>
      </c>
      <c r="D25" s="20" t="s">
        <v>16</v>
      </c>
      <c r="E25" s="22"/>
      <c r="F25" s="22"/>
      <c r="G25" s="22"/>
      <c r="H25" s="22"/>
      <c r="I25" s="22"/>
      <c r="J25" s="22"/>
    </row>
    <row r="26" spans="1:10" ht="14.25" customHeight="1">
      <c r="A26" s="43"/>
      <c r="B26" s="35"/>
      <c r="C26" s="21" t="s">
        <v>110</v>
      </c>
      <c r="D26" s="20" t="s">
        <v>16</v>
      </c>
      <c r="E26" s="22"/>
      <c r="F26" s="22"/>
      <c r="G26" s="22"/>
      <c r="H26" s="22"/>
      <c r="I26" s="22"/>
      <c r="J26" s="22"/>
    </row>
    <row r="27" spans="1:10" ht="15" customHeight="1">
      <c r="A27" s="43"/>
      <c r="B27" s="35"/>
      <c r="C27" s="21" t="s">
        <v>111</v>
      </c>
      <c r="D27" s="20" t="s">
        <v>16</v>
      </c>
      <c r="E27" s="22"/>
      <c r="F27" s="22"/>
      <c r="G27" s="22"/>
      <c r="H27" s="22"/>
      <c r="I27" s="22"/>
      <c r="J27" s="22"/>
    </row>
    <row r="28" spans="1:10" ht="13.5" customHeight="1">
      <c r="A28" s="43"/>
      <c r="B28" s="35"/>
      <c r="C28" s="21" t="s">
        <v>112</v>
      </c>
      <c r="D28" s="20" t="s">
        <v>16</v>
      </c>
      <c r="E28" s="22"/>
      <c r="F28" s="22"/>
      <c r="G28" s="22"/>
      <c r="H28" s="22"/>
      <c r="I28" s="22"/>
      <c r="J28" s="22"/>
    </row>
    <row r="29" spans="1:10" ht="15.75">
      <c r="A29" s="43"/>
      <c r="B29" s="20" t="s">
        <v>28</v>
      </c>
      <c r="C29" s="21" t="s">
        <v>113</v>
      </c>
      <c r="D29" s="35"/>
      <c r="E29" s="22"/>
      <c r="F29" s="22"/>
      <c r="G29" s="22"/>
      <c r="H29" s="22"/>
      <c r="I29" s="22"/>
      <c r="J29" s="22"/>
    </row>
    <row r="30" spans="1:10" ht="15" customHeight="1">
      <c r="A30" s="43"/>
      <c r="B30" s="71" t="s">
        <v>30</v>
      </c>
      <c r="C30" s="21" t="s">
        <v>114</v>
      </c>
      <c r="D30" s="20" t="s">
        <v>141</v>
      </c>
      <c r="E30" s="54">
        <f aca="true" t="shared" si="0" ref="E30:J30">E11</f>
        <v>31.44</v>
      </c>
      <c r="F30" s="54">
        <f t="shared" si="0"/>
        <v>44.64</v>
      </c>
      <c r="G30" s="54">
        <f t="shared" si="0"/>
        <v>45.3</v>
      </c>
      <c r="H30" s="54">
        <f t="shared" si="0"/>
        <v>45.3</v>
      </c>
      <c r="I30" s="54">
        <f t="shared" si="0"/>
        <v>45.3</v>
      </c>
      <c r="J30" s="54">
        <f t="shared" si="0"/>
        <v>76.84</v>
      </c>
    </row>
    <row r="31" spans="1:10" ht="18.75" customHeight="1">
      <c r="A31" s="43"/>
      <c r="B31" s="73"/>
      <c r="C31" s="21" t="s">
        <v>116</v>
      </c>
      <c r="D31" s="20" t="s">
        <v>115</v>
      </c>
      <c r="E31" s="22"/>
      <c r="F31" s="22"/>
      <c r="G31" s="22"/>
      <c r="H31" s="22"/>
      <c r="I31" s="22"/>
      <c r="J31" s="22"/>
    </row>
    <row r="32" spans="1:10" ht="17.25" customHeight="1">
      <c r="A32" s="43"/>
      <c r="B32" s="20" t="s">
        <v>34</v>
      </c>
      <c r="C32" s="21" t="s">
        <v>117</v>
      </c>
      <c r="D32" s="20" t="s">
        <v>96</v>
      </c>
      <c r="E32" s="22"/>
      <c r="F32" s="22"/>
      <c r="G32" s="22"/>
      <c r="H32" s="22"/>
      <c r="I32" s="22"/>
      <c r="J32" s="22"/>
    </row>
    <row r="33" spans="1:10" ht="15.75" customHeight="1">
      <c r="A33" s="43"/>
      <c r="B33" s="20" t="s">
        <v>35</v>
      </c>
      <c r="C33" s="21" t="s">
        <v>118</v>
      </c>
      <c r="D33" s="20" t="s">
        <v>119</v>
      </c>
      <c r="E33" s="22"/>
      <c r="F33" s="22"/>
      <c r="G33" s="22"/>
      <c r="H33" s="22"/>
      <c r="I33" s="22"/>
      <c r="J33" s="22"/>
    </row>
    <row r="34" spans="1:10" ht="15" customHeight="1">
      <c r="A34" s="43"/>
      <c r="B34" s="20" t="s">
        <v>120</v>
      </c>
      <c r="C34" s="21" t="s">
        <v>121</v>
      </c>
      <c r="D34" s="20" t="s">
        <v>119</v>
      </c>
      <c r="E34" s="22"/>
      <c r="F34" s="22"/>
      <c r="G34" s="22"/>
      <c r="H34" s="22"/>
      <c r="I34" s="22"/>
      <c r="J34" s="22"/>
    </row>
    <row r="35" spans="1:10" ht="17.25" customHeight="1">
      <c r="A35" s="43"/>
      <c r="B35" s="71" t="s">
        <v>122</v>
      </c>
      <c r="C35" s="21" t="s">
        <v>123</v>
      </c>
      <c r="D35" s="20" t="s">
        <v>119</v>
      </c>
      <c r="E35" s="22"/>
      <c r="F35" s="22"/>
      <c r="G35" s="22"/>
      <c r="H35" s="22"/>
      <c r="I35" s="22"/>
      <c r="J35" s="22"/>
    </row>
    <row r="36" spans="1:10" ht="17.25" customHeight="1">
      <c r="A36" s="43"/>
      <c r="B36" s="72"/>
      <c r="C36" s="21" t="s">
        <v>124</v>
      </c>
      <c r="D36" s="20" t="s">
        <v>119</v>
      </c>
      <c r="E36" s="22"/>
      <c r="F36" s="22"/>
      <c r="G36" s="22"/>
      <c r="H36" s="22"/>
      <c r="I36" s="22"/>
      <c r="J36" s="22"/>
    </row>
    <row r="37" spans="1:10" ht="18" customHeight="1">
      <c r="A37" s="43"/>
      <c r="B37" s="72"/>
      <c r="C37" s="21" t="s">
        <v>125</v>
      </c>
      <c r="D37" s="20" t="s">
        <v>119</v>
      </c>
      <c r="E37" s="22"/>
      <c r="F37" s="22"/>
      <c r="G37" s="22"/>
      <c r="H37" s="22"/>
      <c r="I37" s="22"/>
      <c r="J37" s="22"/>
    </row>
    <row r="38" spans="1:10" ht="18.75" customHeight="1">
      <c r="A38" s="43"/>
      <c r="B38" s="72"/>
      <c r="C38" s="21" t="s">
        <v>126</v>
      </c>
      <c r="D38" s="20" t="s">
        <v>119</v>
      </c>
      <c r="E38" s="22"/>
      <c r="F38" s="22"/>
      <c r="G38" s="22"/>
      <c r="H38" s="22"/>
      <c r="I38" s="22"/>
      <c r="J38" s="22"/>
    </row>
    <row r="39" spans="1:10" ht="18" customHeight="1">
      <c r="A39" s="43"/>
      <c r="B39" s="73"/>
      <c r="C39" s="21" t="s">
        <v>127</v>
      </c>
      <c r="D39" s="20" t="s">
        <v>119</v>
      </c>
      <c r="E39" s="22"/>
      <c r="F39" s="22"/>
      <c r="G39" s="22"/>
      <c r="H39" s="22"/>
      <c r="I39" s="22"/>
      <c r="J39" s="22"/>
    </row>
    <row r="40" spans="1:10" ht="17.25" customHeight="1">
      <c r="A40" s="43"/>
      <c r="B40" s="20" t="s">
        <v>128</v>
      </c>
      <c r="C40" s="21" t="s">
        <v>129</v>
      </c>
      <c r="D40" s="20" t="s">
        <v>119</v>
      </c>
      <c r="E40" s="22"/>
      <c r="F40" s="22"/>
      <c r="G40" s="22"/>
      <c r="H40" s="22"/>
      <c r="I40" s="22"/>
      <c r="J40" s="22"/>
    </row>
    <row r="41" spans="1:10" ht="15.75" customHeight="1">
      <c r="A41" s="43"/>
      <c r="B41" s="20" t="s">
        <v>36</v>
      </c>
      <c r="C41" s="21" t="s">
        <v>130</v>
      </c>
      <c r="D41" s="35"/>
      <c r="E41" s="22"/>
      <c r="F41" s="22"/>
      <c r="G41" s="22"/>
      <c r="H41" s="22"/>
      <c r="I41" s="22"/>
      <c r="J41" s="22"/>
    </row>
    <row r="42" spans="1:10" ht="18" customHeight="1">
      <c r="A42" s="43"/>
      <c r="B42" s="20" t="s">
        <v>37</v>
      </c>
      <c r="C42" s="21" t="s">
        <v>131</v>
      </c>
      <c r="D42" s="20" t="s">
        <v>132</v>
      </c>
      <c r="E42" s="22"/>
      <c r="F42" s="22"/>
      <c r="G42" s="22"/>
      <c r="H42" s="22"/>
      <c r="I42" s="22"/>
      <c r="J42" s="22"/>
    </row>
    <row r="43" spans="1:10" ht="17.25" customHeight="1">
      <c r="A43" s="43"/>
      <c r="B43" s="20" t="s">
        <v>133</v>
      </c>
      <c r="C43" s="21" t="s">
        <v>134</v>
      </c>
      <c r="D43" s="20" t="s">
        <v>119</v>
      </c>
      <c r="E43" s="22"/>
      <c r="F43" s="22"/>
      <c r="G43" s="22"/>
      <c r="H43" s="22"/>
      <c r="I43" s="22"/>
      <c r="J43" s="22"/>
    </row>
    <row r="44" spans="1:10" ht="15.75">
      <c r="A44" s="43"/>
      <c r="B44" s="71" t="s">
        <v>135</v>
      </c>
      <c r="C44" s="21" t="s">
        <v>136</v>
      </c>
      <c r="D44" s="20" t="s">
        <v>137</v>
      </c>
      <c r="E44" s="22"/>
      <c r="F44" s="22"/>
      <c r="G44" s="22"/>
      <c r="H44" s="22"/>
      <c r="I44" s="22"/>
      <c r="J44" s="22"/>
    </row>
    <row r="45" spans="1:10" ht="15.75">
      <c r="A45" s="43"/>
      <c r="B45" s="72"/>
      <c r="C45" s="21" t="s">
        <v>138</v>
      </c>
      <c r="D45" s="20" t="s">
        <v>137</v>
      </c>
      <c r="E45" s="22"/>
      <c r="F45" s="22"/>
      <c r="G45" s="22"/>
      <c r="H45" s="22"/>
      <c r="I45" s="22"/>
      <c r="J45" s="22"/>
    </row>
    <row r="46" spans="1:10" ht="15.75">
      <c r="A46" s="43"/>
      <c r="B46" s="73"/>
      <c r="C46" s="21" t="s">
        <v>139</v>
      </c>
      <c r="D46" s="20" t="s">
        <v>137</v>
      </c>
      <c r="E46" s="22"/>
      <c r="F46" s="22"/>
      <c r="G46" s="22"/>
      <c r="H46" s="22"/>
      <c r="I46" s="22"/>
      <c r="J46" s="22"/>
    </row>
    <row r="48" ht="15.75">
      <c r="B48" s="24" t="s">
        <v>140</v>
      </c>
    </row>
    <row r="51" ht="15.75">
      <c r="J51" s="19" t="s">
        <v>143</v>
      </c>
    </row>
    <row r="52" ht="15.75">
      <c r="J52" s="19" t="s">
        <v>75</v>
      </c>
    </row>
    <row r="53" ht="15.75">
      <c r="J53" s="19" t="s">
        <v>76</v>
      </c>
    </row>
    <row r="54" ht="15.75">
      <c r="J54" s="19" t="s">
        <v>77</v>
      </c>
    </row>
    <row r="56" spans="2:10" ht="15.75">
      <c r="B56" s="69" t="s">
        <v>173</v>
      </c>
      <c r="C56" s="69"/>
      <c r="D56" s="69"/>
      <c r="E56" s="69"/>
      <c r="F56" s="69"/>
      <c r="G56" s="69"/>
      <c r="H56" s="69"/>
      <c r="I56" s="69"/>
      <c r="J56" s="69"/>
    </row>
    <row r="57" ht="15.75">
      <c r="C57" s="44" t="s">
        <v>160</v>
      </c>
    </row>
    <row r="58" spans="2:10" ht="48.75" customHeight="1">
      <c r="B58" s="74" t="s">
        <v>142</v>
      </c>
      <c r="C58" s="74" t="s">
        <v>0</v>
      </c>
      <c r="D58" s="70" t="s">
        <v>1</v>
      </c>
      <c r="E58" s="70" t="s">
        <v>88</v>
      </c>
      <c r="F58" s="70"/>
      <c r="G58" s="70" t="s">
        <v>89</v>
      </c>
      <c r="H58" s="70"/>
      <c r="I58" s="70" t="s">
        <v>90</v>
      </c>
      <c r="J58" s="70"/>
    </row>
    <row r="59" spans="2:10" ht="33.75">
      <c r="B59" s="74"/>
      <c r="C59" s="74"/>
      <c r="D59" s="70"/>
      <c r="E59" s="51" t="s">
        <v>91</v>
      </c>
      <c r="F59" s="51" t="s">
        <v>92</v>
      </c>
      <c r="G59" s="51" t="s">
        <v>91</v>
      </c>
      <c r="H59" s="51" t="s">
        <v>92</v>
      </c>
      <c r="I59" s="51" t="s">
        <v>91</v>
      </c>
      <c r="J59" s="51" t="s">
        <v>92</v>
      </c>
    </row>
    <row r="60" spans="2:10" ht="23.25" customHeight="1">
      <c r="B60" s="20" t="s">
        <v>2</v>
      </c>
      <c r="C60" s="21" t="s">
        <v>93</v>
      </c>
      <c r="D60" s="50" t="s">
        <v>161</v>
      </c>
      <c r="E60" s="53">
        <v>64.43</v>
      </c>
      <c r="F60" s="55">
        <v>64.43</v>
      </c>
      <c r="G60" s="53">
        <v>66.52</v>
      </c>
      <c r="H60" s="55">
        <v>66.52</v>
      </c>
      <c r="I60" s="55">
        <v>66.52</v>
      </c>
      <c r="J60" s="54">
        <v>84.49</v>
      </c>
    </row>
    <row r="61" spans="2:10" ht="31.5">
      <c r="B61" s="71" t="s">
        <v>4</v>
      </c>
      <c r="C61" s="21" t="s">
        <v>94</v>
      </c>
      <c r="D61" s="22"/>
      <c r="E61" s="22"/>
      <c r="F61" s="22"/>
      <c r="G61" s="22"/>
      <c r="H61" s="22"/>
      <c r="I61" s="22"/>
      <c r="J61" s="22"/>
    </row>
    <row r="62" spans="2:10" ht="110.25" customHeight="1">
      <c r="B62" s="72"/>
      <c r="C62" s="21" t="s">
        <v>95</v>
      </c>
      <c r="D62" s="20" t="s">
        <v>96</v>
      </c>
      <c r="E62" s="22"/>
      <c r="F62" s="22"/>
      <c r="G62" s="22"/>
      <c r="H62" s="22"/>
      <c r="I62" s="22"/>
      <c r="J62" s="22"/>
    </row>
    <row r="63" spans="2:10" ht="126">
      <c r="B63" s="73"/>
      <c r="C63" s="21" t="s">
        <v>97</v>
      </c>
      <c r="D63" s="20" t="s">
        <v>98</v>
      </c>
      <c r="E63" s="22"/>
      <c r="F63" s="22"/>
      <c r="G63" s="22"/>
      <c r="H63" s="22"/>
      <c r="I63" s="22"/>
      <c r="J63" s="22"/>
    </row>
    <row r="64" spans="2:10" ht="15.75">
      <c r="B64" s="71" t="s">
        <v>7</v>
      </c>
      <c r="C64" s="21" t="s">
        <v>99</v>
      </c>
      <c r="D64" s="35"/>
      <c r="E64" s="22"/>
      <c r="F64" s="22"/>
      <c r="G64" s="22"/>
      <c r="H64" s="22"/>
      <c r="I64" s="22"/>
      <c r="J64" s="22"/>
    </row>
    <row r="65" spans="2:10" ht="15.75">
      <c r="B65" s="72"/>
      <c r="C65" s="21" t="s">
        <v>100</v>
      </c>
      <c r="D65" s="35"/>
      <c r="E65" s="23"/>
      <c r="F65" s="23"/>
      <c r="G65" s="23"/>
      <c r="H65" s="23"/>
      <c r="I65" s="23"/>
      <c r="J65" s="23"/>
    </row>
    <row r="66" spans="2:10" ht="15.75">
      <c r="B66" s="72"/>
      <c r="C66" s="21" t="s">
        <v>101</v>
      </c>
      <c r="D66" s="20" t="s">
        <v>96</v>
      </c>
      <c r="E66" s="23"/>
      <c r="F66" s="23"/>
      <c r="G66" s="23"/>
      <c r="H66" s="23"/>
      <c r="I66" s="23"/>
      <c r="J66" s="23"/>
    </row>
    <row r="67" spans="2:10" ht="15.75">
      <c r="B67" s="72"/>
      <c r="C67" s="21" t="s">
        <v>102</v>
      </c>
      <c r="D67" s="20" t="s">
        <v>98</v>
      </c>
      <c r="E67" s="23"/>
      <c r="F67" s="23"/>
      <c r="G67" s="23"/>
      <c r="H67" s="23"/>
      <c r="I67" s="23"/>
      <c r="J67" s="23"/>
    </row>
    <row r="68" spans="2:10" ht="15.75">
      <c r="B68" s="73"/>
      <c r="C68" s="21" t="s">
        <v>103</v>
      </c>
      <c r="D68" s="20" t="s">
        <v>98</v>
      </c>
      <c r="E68" s="23"/>
      <c r="F68" s="23"/>
      <c r="G68" s="23"/>
      <c r="H68" s="23"/>
      <c r="I68" s="23"/>
      <c r="J68" s="23"/>
    </row>
    <row r="69" spans="2:10" ht="31.5">
      <c r="B69" s="20" t="s">
        <v>13</v>
      </c>
      <c r="C69" s="21" t="s">
        <v>104</v>
      </c>
      <c r="D69" s="20" t="s">
        <v>98</v>
      </c>
      <c r="E69" s="22"/>
      <c r="F69" s="22"/>
      <c r="G69" s="22"/>
      <c r="H69" s="22"/>
      <c r="I69" s="22"/>
      <c r="J69" s="22"/>
    </row>
    <row r="70" spans="2:10" ht="15.75">
      <c r="B70" s="20" t="s">
        <v>17</v>
      </c>
      <c r="C70" s="21" t="s">
        <v>105</v>
      </c>
      <c r="D70" s="35"/>
      <c r="E70" s="22"/>
      <c r="F70" s="22"/>
      <c r="G70" s="22"/>
      <c r="H70" s="22"/>
      <c r="I70" s="22"/>
      <c r="J70" s="22"/>
    </row>
    <row r="71" spans="2:10" ht="31.5">
      <c r="B71" s="20" t="s">
        <v>18</v>
      </c>
      <c r="C71" s="21" t="s">
        <v>106</v>
      </c>
      <c r="D71" s="20" t="s">
        <v>98</v>
      </c>
      <c r="E71" s="22"/>
      <c r="F71" s="22"/>
      <c r="G71" s="22"/>
      <c r="H71" s="22"/>
      <c r="I71" s="22"/>
      <c r="J71" s="22"/>
    </row>
    <row r="72" spans="2:10" ht="47.25">
      <c r="B72" s="20" t="s">
        <v>20</v>
      </c>
      <c r="C72" s="21" t="s">
        <v>107</v>
      </c>
      <c r="D72" s="20" t="s">
        <v>98</v>
      </c>
      <c r="E72" s="22"/>
      <c r="F72" s="22"/>
      <c r="G72" s="22"/>
      <c r="H72" s="22"/>
      <c r="I72" s="22"/>
      <c r="J72" s="22"/>
    </row>
    <row r="73" spans="2:10" ht="15.75">
      <c r="B73" s="20" t="s">
        <v>22</v>
      </c>
      <c r="C73" s="21" t="s">
        <v>108</v>
      </c>
      <c r="D73" s="20" t="s">
        <v>16</v>
      </c>
      <c r="E73" s="22"/>
      <c r="F73" s="22"/>
      <c r="G73" s="22"/>
      <c r="H73" s="22"/>
      <c r="I73" s="22"/>
      <c r="J73" s="22"/>
    </row>
    <row r="74" spans="2:10" ht="15.75">
      <c r="B74" s="35"/>
      <c r="C74" s="21" t="s">
        <v>109</v>
      </c>
      <c r="D74" s="20" t="s">
        <v>16</v>
      </c>
      <c r="E74" s="22"/>
      <c r="F74" s="22"/>
      <c r="G74" s="22"/>
      <c r="H74" s="22"/>
      <c r="I74" s="22"/>
      <c r="J74" s="22"/>
    </row>
    <row r="75" spans="2:10" ht="15.75">
      <c r="B75" s="35"/>
      <c r="C75" s="21" t="s">
        <v>110</v>
      </c>
      <c r="D75" s="20" t="s">
        <v>16</v>
      </c>
      <c r="E75" s="22"/>
      <c r="F75" s="22"/>
      <c r="G75" s="22"/>
      <c r="H75" s="22"/>
      <c r="I75" s="22"/>
      <c r="J75" s="22"/>
    </row>
    <row r="76" spans="2:10" ht="15.75">
      <c r="B76" s="35"/>
      <c r="C76" s="21" t="s">
        <v>111</v>
      </c>
      <c r="D76" s="20" t="s">
        <v>16</v>
      </c>
      <c r="E76" s="22"/>
      <c r="F76" s="22"/>
      <c r="G76" s="22"/>
      <c r="H76" s="22"/>
      <c r="I76" s="22"/>
      <c r="J76" s="22"/>
    </row>
    <row r="77" spans="2:10" ht="15.75">
      <c r="B77" s="35"/>
      <c r="C77" s="21" t="s">
        <v>112</v>
      </c>
      <c r="D77" s="20" t="s">
        <v>16</v>
      </c>
      <c r="E77" s="22"/>
      <c r="F77" s="22"/>
      <c r="G77" s="22"/>
      <c r="H77" s="22"/>
      <c r="I77" s="22"/>
      <c r="J77" s="22"/>
    </row>
    <row r="78" spans="2:10" ht="15.75">
      <c r="B78" s="20" t="s">
        <v>28</v>
      </c>
      <c r="C78" s="21" t="s">
        <v>113</v>
      </c>
      <c r="D78" s="35"/>
      <c r="E78" s="22"/>
      <c r="F78" s="22"/>
      <c r="G78" s="22"/>
      <c r="H78" s="22"/>
      <c r="I78" s="22"/>
      <c r="J78" s="22"/>
    </row>
    <row r="79" spans="2:10" ht="15.75">
      <c r="B79" s="71" t="s">
        <v>30</v>
      </c>
      <c r="C79" s="21" t="s">
        <v>114</v>
      </c>
      <c r="D79" s="20" t="s">
        <v>141</v>
      </c>
      <c r="E79" s="54">
        <f aca="true" t="shared" si="1" ref="E79:J79">E60</f>
        <v>64.43</v>
      </c>
      <c r="F79" s="54">
        <f t="shared" si="1"/>
        <v>64.43</v>
      </c>
      <c r="G79" s="54">
        <f t="shared" si="1"/>
        <v>66.52</v>
      </c>
      <c r="H79" s="54">
        <f t="shared" si="1"/>
        <v>66.52</v>
      </c>
      <c r="I79" s="54">
        <f t="shared" si="1"/>
        <v>66.52</v>
      </c>
      <c r="J79" s="54">
        <f t="shared" si="1"/>
        <v>84.49</v>
      </c>
    </row>
    <row r="80" spans="2:10" ht="15.75">
      <c r="B80" s="73"/>
      <c r="C80" s="21" t="s">
        <v>116</v>
      </c>
      <c r="D80" s="20" t="s">
        <v>115</v>
      </c>
      <c r="E80" s="22"/>
      <c r="F80" s="22"/>
      <c r="G80" s="22"/>
      <c r="H80" s="22"/>
      <c r="I80" s="22"/>
      <c r="J80" s="22"/>
    </row>
    <row r="81" spans="2:10" ht="15.75">
      <c r="B81" s="20" t="s">
        <v>34</v>
      </c>
      <c r="C81" s="21" t="s">
        <v>117</v>
      </c>
      <c r="D81" s="20" t="s">
        <v>96</v>
      </c>
      <c r="E81" s="22"/>
      <c r="F81" s="22"/>
      <c r="G81" s="22"/>
      <c r="H81" s="22"/>
      <c r="I81" s="22"/>
      <c r="J81" s="22"/>
    </row>
    <row r="82" spans="2:10" ht="15.75">
      <c r="B82" s="20" t="s">
        <v>35</v>
      </c>
      <c r="C82" s="21" t="s">
        <v>118</v>
      </c>
      <c r="D82" s="20" t="s">
        <v>119</v>
      </c>
      <c r="E82" s="22"/>
      <c r="F82" s="22"/>
      <c r="G82" s="22"/>
      <c r="H82" s="22"/>
      <c r="I82" s="22"/>
      <c r="J82" s="22"/>
    </row>
    <row r="83" spans="2:10" ht="15.75">
      <c r="B83" s="20" t="s">
        <v>120</v>
      </c>
      <c r="C83" s="21" t="s">
        <v>121</v>
      </c>
      <c r="D83" s="20" t="s">
        <v>119</v>
      </c>
      <c r="E83" s="22"/>
      <c r="F83" s="22"/>
      <c r="G83" s="22"/>
      <c r="H83" s="22"/>
      <c r="I83" s="22"/>
      <c r="J83" s="22"/>
    </row>
    <row r="84" spans="2:10" ht="15.75">
      <c r="B84" s="71" t="s">
        <v>122</v>
      </c>
      <c r="C84" s="21" t="s">
        <v>123</v>
      </c>
      <c r="D84" s="20" t="s">
        <v>119</v>
      </c>
      <c r="E84" s="22"/>
      <c r="F84" s="22"/>
      <c r="G84" s="22"/>
      <c r="H84" s="22"/>
      <c r="I84" s="22"/>
      <c r="J84" s="22"/>
    </row>
    <row r="85" spans="2:10" ht="18.75">
      <c r="B85" s="72"/>
      <c r="C85" s="21" t="s">
        <v>124</v>
      </c>
      <c r="D85" s="20" t="s">
        <v>119</v>
      </c>
      <c r="E85" s="22"/>
      <c r="F85" s="22"/>
      <c r="G85" s="22"/>
      <c r="H85" s="22"/>
      <c r="I85" s="22"/>
      <c r="J85" s="22"/>
    </row>
    <row r="86" spans="2:10" ht="18.75">
      <c r="B86" s="72"/>
      <c r="C86" s="21" t="s">
        <v>125</v>
      </c>
      <c r="D86" s="20" t="s">
        <v>119</v>
      </c>
      <c r="E86" s="22"/>
      <c r="F86" s="22"/>
      <c r="G86" s="22"/>
      <c r="H86" s="22"/>
      <c r="I86" s="22"/>
      <c r="J86" s="22"/>
    </row>
    <row r="87" spans="2:10" ht="18.75">
      <c r="B87" s="72"/>
      <c r="C87" s="21" t="s">
        <v>126</v>
      </c>
      <c r="D87" s="20" t="s">
        <v>119</v>
      </c>
      <c r="E87" s="22"/>
      <c r="F87" s="22"/>
      <c r="G87" s="22"/>
      <c r="H87" s="22"/>
      <c r="I87" s="22"/>
      <c r="J87" s="22"/>
    </row>
    <row r="88" spans="2:10" ht="18.75">
      <c r="B88" s="73"/>
      <c r="C88" s="21" t="s">
        <v>127</v>
      </c>
      <c r="D88" s="20" t="s">
        <v>119</v>
      </c>
      <c r="E88" s="22"/>
      <c r="F88" s="22"/>
      <c r="G88" s="22"/>
      <c r="H88" s="22"/>
      <c r="I88" s="22"/>
      <c r="J88" s="22"/>
    </row>
    <row r="89" spans="2:10" ht="15.75">
      <c r="B89" s="20" t="s">
        <v>128</v>
      </c>
      <c r="C89" s="21" t="s">
        <v>129</v>
      </c>
      <c r="D89" s="20" t="s">
        <v>119</v>
      </c>
      <c r="E89" s="22"/>
      <c r="F89" s="22"/>
      <c r="G89" s="22"/>
      <c r="H89" s="22"/>
      <c r="I89" s="22"/>
      <c r="J89" s="22"/>
    </row>
    <row r="90" spans="2:10" ht="15.75">
      <c r="B90" s="20" t="s">
        <v>36</v>
      </c>
      <c r="C90" s="21" t="s">
        <v>130</v>
      </c>
      <c r="D90" s="35"/>
      <c r="E90" s="22"/>
      <c r="F90" s="22"/>
      <c r="G90" s="22"/>
      <c r="H90" s="22"/>
      <c r="I90" s="22"/>
      <c r="J90" s="22"/>
    </row>
    <row r="91" spans="2:10" ht="15.75">
      <c r="B91" s="20" t="s">
        <v>37</v>
      </c>
      <c r="C91" s="21" t="s">
        <v>131</v>
      </c>
      <c r="D91" s="20" t="s">
        <v>132</v>
      </c>
      <c r="E91" s="22"/>
      <c r="F91" s="22"/>
      <c r="G91" s="22"/>
      <c r="H91" s="22"/>
      <c r="I91" s="22"/>
      <c r="J91" s="22"/>
    </row>
    <row r="92" spans="2:10" ht="15.75">
      <c r="B92" s="20" t="s">
        <v>133</v>
      </c>
      <c r="C92" s="21" t="s">
        <v>134</v>
      </c>
      <c r="D92" s="20" t="s">
        <v>119</v>
      </c>
      <c r="E92" s="22"/>
      <c r="F92" s="22"/>
      <c r="G92" s="22"/>
      <c r="H92" s="22"/>
      <c r="I92" s="22"/>
      <c r="J92" s="22"/>
    </row>
    <row r="93" spans="2:10" ht="15.75">
      <c r="B93" s="71" t="s">
        <v>135</v>
      </c>
      <c r="C93" s="21" t="s">
        <v>136</v>
      </c>
      <c r="D93" s="20" t="s">
        <v>137</v>
      </c>
      <c r="E93" s="22"/>
      <c r="F93" s="22"/>
      <c r="G93" s="22"/>
      <c r="H93" s="22"/>
      <c r="I93" s="22"/>
      <c r="J93" s="22"/>
    </row>
    <row r="94" spans="2:10" ht="15.75">
      <c r="B94" s="72"/>
      <c r="C94" s="21" t="s">
        <v>138</v>
      </c>
      <c r="D94" s="20" t="s">
        <v>137</v>
      </c>
      <c r="E94" s="22"/>
      <c r="F94" s="22"/>
      <c r="G94" s="22"/>
      <c r="H94" s="22"/>
      <c r="I94" s="22"/>
      <c r="J94" s="22"/>
    </row>
    <row r="95" spans="2:10" ht="15.75">
      <c r="B95" s="73"/>
      <c r="C95" s="21" t="s">
        <v>139</v>
      </c>
      <c r="D95" s="20" t="s">
        <v>137</v>
      </c>
      <c r="E95" s="22"/>
      <c r="F95" s="22"/>
      <c r="G95" s="22"/>
      <c r="H95" s="22"/>
      <c r="I95" s="22"/>
      <c r="J95" s="22"/>
    </row>
    <row r="97" ht="15.75">
      <c r="B97" s="24" t="s">
        <v>140</v>
      </c>
    </row>
  </sheetData>
  <sheetProtection/>
  <mergeCells count="24">
    <mergeCell ref="B93:B95"/>
    <mergeCell ref="G9:H9"/>
    <mergeCell ref="B30:B31"/>
    <mergeCell ref="B35:B39"/>
    <mergeCell ref="B44:B46"/>
    <mergeCell ref="B12:B14"/>
    <mergeCell ref="B15:B19"/>
    <mergeCell ref="B61:B63"/>
    <mergeCell ref="B64:B68"/>
    <mergeCell ref="B79:B80"/>
    <mergeCell ref="B84:B88"/>
    <mergeCell ref="B56:J56"/>
    <mergeCell ref="B58:B59"/>
    <mergeCell ref="C58:C59"/>
    <mergeCell ref="D58:D59"/>
    <mergeCell ref="E58:F58"/>
    <mergeCell ref="G58:H58"/>
    <mergeCell ref="I58:J58"/>
    <mergeCell ref="B7:J7"/>
    <mergeCell ref="B9:B10"/>
    <mergeCell ref="C9:C10"/>
    <mergeCell ref="D9:D10"/>
    <mergeCell ref="E9:F9"/>
    <mergeCell ref="I9:J9"/>
  </mergeCells>
  <printOptions/>
  <pageMargins left="0.7" right="0.7" top="0.75" bottom="0.75" header="0.3" footer="0.3"/>
  <pageSetup fitToHeight="0"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МУП Лисица</cp:lastModifiedBy>
  <cp:lastPrinted>2022-04-11T11:30:10Z</cp:lastPrinted>
  <dcterms:created xsi:type="dcterms:W3CDTF">2014-08-15T10:06:32Z</dcterms:created>
  <dcterms:modified xsi:type="dcterms:W3CDTF">2023-05-05T02:48:09Z</dcterms:modified>
  <cp:category/>
  <cp:version/>
  <cp:contentType/>
  <cp:contentStatus/>
</cp:coreProperties>
</file>