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80" activeTab="1"/>
  </bookViews>
  <sheets>
    <sheet name="факт 2020" sheetId="1" r:id="rId1"/>
    <sheet name="план 2021" sheetId="2" r:id="rId2"/>
  </sheets>
  <definedNames/>
  <calcPr fullCalcOnLoad="1"/>
</workbook>
</file>

<file path=xl/sharedStrings.xml><?xml version="1.0" encoding="utf-8"?>
<sst xmlns="http://schemas.openxmlformats.org/spreadsheetml/2006/main" count="322" uniqueCount="34">
  <si>
    <t>№ п/п</t>
  </si>
  <si>
    <t>Наименование показателя</t>
  </si>
  <si>
    <t>Ед. изм.</t>
  </si>
  <si>
    <t>ВН</t>
  </si>
  <si>
    <t>СН 1</t>
  </si>
  <si>
    <t>СН 2</t>
  </si>
  <si>
    <t>НН</t>
  </si>
  <si>
    <t>Уровень напряжения</t>
  </si>
  <si>
    <t xml:space="preserve">Выработка электроэнергии </t>
  </si>
  <si>
    <t>тыс.кВт.ч.</t>
  </si>
  <si>
    <t>Собственные нужды ДЭС</t>
  </si>
  <si>
    <t>Отпуск с шин</t>
  </si>
  <si>
    <t>Технологические потери</t>
  </si>
  <si>
    <t>Технологические потери, % (по нормативу)</t>
  </si>
  <si>
    <t>%</t>
  </si>
  <si>
    <t xml:space="preserve">Отпуск из сети </t>
  </si>
  <si>
    <t xml:space="preserve">в т.ч. собственным потребителям </t>
  </si>
  <si>
    <t>из них:</t>
  </si>
  <si>
    <t>Население</t>
  </si>
  <si>
    <t>Бюджетные потребители</t>
  </si>
  <si>
    <t>Прочие субабоненты</t>
  </si>
  <si>
    <t>Транзит</t>
  </si>
  <si>
    <t>в т.ч. собственное потребление</t>
  </si>
  <si>
    <t>Потребление эл. энергии на другие виды деятельности</t>
  </si>
  <si>
    <t>Потребление эл. энергии на Хозяйственные Нужды (если затраты в Общехоз. Расх.)</t>
  </si>
  <si>
    <t>тыс.кВт</t>
  </si>
  <si>
    <t>ДЭС ЛИСИЦА            БАЛАНС ЭЛЕКТРИЧЕСКОЙ ЭНЕРГИИ ПО УРОВНЯМ НАПРЯЖЕНИЯ</t>
  </si>
  <si>
    <t>ДЭС МАКЗЫР            БАЛАНС ЭЛЕКТРИЧЕСКОЙ ЭНЕРГИИ ПО УРОВНЯМ НАПРЯЖЕНИЯ</t>
  </si>
  <si>
    <t>БАЛАНС ЭЛЕКТРИЧЕСКОЙ  МОЩНОСТИ ПО ДИАПАЗОНАМ НАПРЯЖЕНИЯ</t>
  </si>
  <si>
    <t xml:space="preserve"> </t>
  </si>
  <si>
    <t>план 2020 год</t>
  </si>
  <si>
    <t>план 2021 год</t>
  </si>
  <si>
    <t>факт 2020 г.</t>
  </si>
  <si>
    <t>факт  2020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</si>
</sst>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00"/>
    <numFmt numFmtId="182" formatCode="0.000"/>
    <numFmt numFmtId="183" formatCode="0.0000000"/>
    <numFmt numFmtId="184" formatCode="_-* #,##0.00[$€-1]_-;\-* #,##0.00[$€-1]_-;_-* &quot;-&quot;??[$€-1]_-"/>
    <numFmt numFmtId="185" formatCode="#,##0.0;[Red]#,##0.0"/>
    <numFmt numFmtId="186" formatCode="_(* #,##0_);_(* \(#,##0\);_(* &quot;-&quot;_);_(@_)"/>
    <numFmt numFmtId="187" formatCode="_(* #,##0.00_);_(* \(#,##0.00\);_(* &quot;-&quot;??_);_(@_)"/>
    <numFmt numFmtId="188" formatCode="_-* #,##0.0_р_._-;\-* #,##0.0_р_._-;_-* &quot;-&quot;??_р_._-;_-@_-"/>
    <numFmt numFmtId="189" formatCode="0.0%"/>
    <numFmt numFmtId="190" formatCode="#,##0_);[Red]\(#,##0\)"/>
    <numFmt numFmtId="191" formatCode="0.000000"/>
    <numFmt numFmtId="192" formatCode="0.00000000"/>
    <numFmt numFmtId="193" formatCode="0.00000"/>
    <numFmt numFmtId="194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0"/>
      <name val="Helv"/>
      <family val="0"/>
    </font>
    <font>
      <sz val="10"/>
      <name val="Arial Cyr"/>
      <family val="0"/>
    </font>
    <font>
      <sz val="10"/>
      <name val="Geneva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MS Sans Serif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184" fontId="4" fillId="0" borderId="0" applyFont="0" applyFill="0" applyBorder="0" applyAlignment="0" applyProtection="0"/>
    <xf numFmtId="3" fontId="4" fillId="0" borderId="1" applyFont="0" applyBorder="0">
      <alignment horizontal="center" vertical="center"/>
      <protection/>
    </xf>
    <xf numFmtId="0" fontId="5" fillId="0" borderId="0">
      <alignment/>
      <protection/>
    </xf>
    <xf numFmtId="185" fontId="4" fillId="0" borderId="0" applyFont="0" applyAlignment="0">
      <protection/>
    </xf>
    <xf numFmtId="0" fontId="6" fillId="0" borderId="0">
      <alignment horizontal="left" vertical="center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4" fillId="0" borderId="0" applyBorder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7" applyBorder="0">
      <alignment horizontal="center" vertical="center" wrapText="1"/>
      <protection/>
    </xf>
    <xf numFmtId="4" fontId="9" fillId="28" borderId="8" applyBorder="0">
      <alignment horizontal="right"/>
      <protection/>
    </xf>
    <xf numFmtId="0" fontId="41" fillId="0" borderId="9" applyNumberFormat="0" applyFill="0" applyAlignment="0" applyProtection="0"/>
    <xf numFmtId="0" fontId="42" fillId="29" borderId="10" applyNumberFormat="0" applyAlignment="0" applyProtection="0"/>
    <xf numFmtId="0" fontId="4" fillId="0" borderId="0">
      <alignment wrapText="1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8" applyNumberFormat="0" applyFont="0" applyFill="0" applyAlignment="0" applyProtection="0"/>
    <xf numFmtId="0" fontId="47" fillId="0" borderId="12" applyNumberFormat="0" applyFill="0" applyAlignment="0" applyProtection="0"/>
    <xf numFmtId="0" fontId="4" fillId="0" borderId="0">
      <alignment/>
      <protection/>
    </xf>
    <xf numFmtId="190" fontId="12" fillId="0" borderId="0">
      <alignment vertical="top"/>
      <protection/>
    </xf>
    <xf numFmtId="0" fontId="48" fillId="0" borderId="0" applyNumberForma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9" fillId="33" borderId="0" applyFont="0" applyBorder="0">
      <alignment horizontal="right"/>
      <protection/>
    </xf>
    <xf numFmtId="4" fontId="9" fillId="33" borderId="13" applyBorder="0">
      <alignment horizontal="right"/>
      <protection/>
    </xf>
    <xf numFmtId="0" fontId="49" fillId="34" borderId="0" applyNumberFormat="0" applyBorder="0" applyAlignment="0" applyProtection="0"/>
    <xf numFmtId="3" fontId="4" fillId="0" borderId="0" applyFont="0" applyBorder="0">
      <alignment horizontal="center"/>
      <protection/>
    </xf>
  </cellStyleXfs>
  <cellXfs count="27">
    <xf numFmtId="0" fontId="0" fillId="0" borderId="0" xfId="0" applyFont="1" applyAlignment="1">
      <alignment/>
    </xf>
    <xf numFmtId="0" fontId="50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51" fillId="0" borderId="0" xfId="0" applyFont="1" applyBorder="1" applyAlignment="1">
      <alignment vertical="top" wrapText="1"/>
    </xf>
    <xf numFmtId="0" fontId="13" fillId="0" borderId="8" xfId="71" applyNumberFormat="1" applyFont="1" applyFill="1" applyBorder="1" applyAlignment="1" applyProtection="1">
      <alignment horizontal="justify" vertical="center" wrapText="1"/>
      <protection/>
    </xf>
    <xf numFmtId="0" fontId="13" fillId="0" borderId="8" xfId="71" applyNumberFormat="1" applyFont="1" applyFill="1" applyBorder="1" applyAlignment="1" applyProtection="1">
      <alignment vertical="top" wrapText="1"/>
      <protection/>
    </xf>
    <xf numFmtId="49" fontId="14" fillId="0" borderId="8" xfId="16" applyNumberFormat="1" applyFont="1" applyBorder="1" applyAlignment="1" applyProtection="1">
      <alignment vertical="top" wrapText="1"/>
      <protection/>
    </xf>
    <xf numFmtId="49" fontId="52" fillId="0" borderId="8" xfId="16" applyNumberFormat="1" applyFont="1" applyBorder="1" applyAlignment="1" applyProtection="1">
      <alignment vertical="top" wrapText="1"/>
      <protection/>
    </xf>
    <xf numFmtId="49" fontId="52" fillId="0" borderId="8" xfId="16" applyNumberFormat="1" applyFont="1" applyBorder="1" applyAlignment="1" applyProtection="1">
      <alignment horizontal="left" vertical="top" wrapText="1" indent="2"/>
      <protection/>
    </xf>
    <xf numFmtId="49" fontId="52" fillId="0" borderId="8" xfId="16" applyNumberFormat="1" applyFont="1" applyBorder="1" applyAlignment="1" applyProtection="1">
      <alignment horizontal="left" vertical="center" wrapText="1" indent="2"/>
      <protection/>
    </xf>
    <xf numFmtId="49" fontId="52" fillId="0" borderId="8" xfId="16" applyNumberFormat="1" applyFont="1" applyBorder="1" applyAlignment="1" applyProtection="1">
      <alignment horizontal="left" vertical="center" wrapText="1" indent="1"/>
      <protection/>
    </xf>
    <xf numFmtId="0" fontId="0" fillId="0" borderId="0" xfId="0" applyAlignment="1">
      <alignment/>
    </xf>
    <xf numFmtId="49" fontId="52" fillId="0" borderId="8" xfId="16" applyNumberFormat="1" applyFont="1" applyBorder="1" applyAlignment="1" applyProtection="1">
      <alignment vertical="top" wrapText="1"/>
      <protection/>
    </xf>
    <xf numFmtId="49" fontId="52" fillId="0" borderId="8" xfId="16" applyNumberFormat="1" applyFont="1" applyBorder="1" applyAlignment="1" applyProtection="1">
      <alignment horizontal="left" vertical="top" wrapText="1" indent="2"/>
      <protection/>
    </xf>
    <xf numFmtId="49" fontId="52" fillId="0" borderId="8" xfId="16" applyNumberFormat="1" applyFont="1" applyBorder="1" applyAlignment="1" applyProtection="1">
      <alignment horizontal="left" vertical="center" wrapText="1" indent="2"/>
      <protection/>
    </xf>
    <xf numFmtId="49" fontId="52" fillId="0" borderId="8" xfId="16" applyNumberFormat="1" applyFont="1" applyBorder="1" applyAlignment="1" applyProtection="1">
      <alignment horizontal="left" vertical="center" wrapText="1" indent="1"/>
      <protection/>
    </xf>
    <xf numFmtId="0" fontId="50" fillId="0" borderId="8" xfId="0" applyFont="1" applyBorder="1" applyAlignment="1">
      <alignment horizontal="center" vertical="center"/>
    </xf>
    <xf numFmtId="182" fontId="0" fillId="0" borderId="8" xfId="0" applyNumberFormat="1" applyBorder="1" applyAlignment="1">
      <alignment/>
    </xf>
    <xf numFmtId="182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0" fontId="50" fillId="0" borderId="8" xfId="0" applyFont="1" applyBorder="1" applyAlignment="1">
      <alignment horizontal="center" vertical="center"/>
    </xf>
    <xf numFmtId="0" fontId="0" fillId="35" borderId="8" xfId="0" applyFill="1" applyBorder="1" applyAlignment="1">
      <alignment/>
    </xf>
    <xf numFmtId="182" fontId="0" fillId="35" borderId="8" xfId="0" applyNumberFormat="1" applyFill="1" applyBorder="1" applyAlignment="1">
      <alignment/>
    </xf>
    <xf numFmtId="0" fontId="51" fillId="0" borderId="0" xfId="0" applyFont="1" applyBorder="1" applyAlignment="1">
      <alignment horizontal="center" vertical="top" wrapText="1"/>
    </xf>
    <xf numFmtId="0" fontId="50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top" wrapText="1"/>
    </xf>
  </cellXfs>
  <cellStyles count="81">
    <cellStyle name="Normal" xfId="0"/>
    <cellStyle name="_Инвестиционная программа" xfId="15"/>
    <cellStyle name="0,0&#13;&#10;NA&#13;&#10;" xfId="16"/>
    <cellStyle name="0,0&#13;&#10;NA&#13;&#10; 2" xfId="17"/>
    <cellStyle name="0,0&#13;&#10;NA&#13;&#10;_2._Смета_2011г._ГОУ_ВПО_НИ_ТПУ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FE" xfId="37"/>
    <cellStyle name="Euro" xfId="38"/>
    <cellStyle name="namber" xfId="39"/>
    <cellStyle name="Normal_1st quarter 1996" xfId="40"/>
    <cellStyle name="number" xfId="41"/>
    <cellStyle name="st1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горизонтальный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начение" xfId="61"/>
    <cellStyle name="Итог" xfId="62"/>
    <cellStyle name="Контрольная ячейка" xfId="63"/>
    <cellStyle name="Миша (бланки отчетности)" xfId="64"/>
    <cellStyle name="Название" xfId="65"/>
    <cellStyle name="Нейтральный" xfId="66"/>
    <cellStyle name="Обычный 2" xfId="67"/>
    <cellStyle name="Обычный 2 2" xfId="68"/>
    <cellStyle name="Обычный 2 3" xfId="69"/>
    <cellStyle name="Обычный 3" xfId="70"/>
    <cellStyle name="Обычный_тарифы на 2002г с 1-01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Процентный 3" xfId="77"/>
    <cellStyle name="Процентный 4" xfId="78"/>
    <cellStyle name="Рамки" xfId="79"/>
    <cellStyle name="Связанная ячейка" xfId="80"/>
    <cellStyle name="Стиль 1" xfId="81"/>
    <cellStyle name="Стиль 1 2" xfId="82"/>
    <cellStyle name="Текст предупреждения" xfId="83"/>
    <cellStyle name="Тысячи [0]_Баланс д.заполн" xfId="84"/>
    <cellStyle name="Тысячи_Баланс д.заполн" xfId="85"/>
    <cellStyle name="Comma" xfId="86"/>
    <cellStyle name="Comma [0]" xfId="87"/>
    <cellStyle name="Финансовый 2" xfId="88"/>
    <cellStyle name="Финансовый 3" xfId="89"/>
    <cellStyle name="Финансовый 4" xfId="90"/>
    <cellStyle name="Формула" xfId="91"/>
    <cellStyle name="ФормулаВБ" xfId="92"/>
    <cellStyle name="Хороший" xfId="93"/>
    <cellStyle name="число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zoomScalePageLayoutView="0" workbookViewId="0" topLeftCell="A40">
      <selection activeCell="G20" sqref="G20"/>
    </sheetView>
  </sheetViews>
  <sheetFormatPr defaultColWidth="9.140625" defaultRowHeight="15"/>
  <cols>
    <col min="1" max="1" width="14.8515625" style="11" customWidth="1"/>
    <col min="2" max="2" width="40.421875" style="11" customWidth="1"/>
    <col min="3" max="3" width="14.421875" style="11" customWidth="1"/>
    <col min="4" max="4" width="15.00390625" style="11" customWidth="1"/>
    <col min="5" max="5" width="14.57421875" style="11" customWidth="1"/>
    <col min="6" max="6" width="15.28125" style="11" customWidth="1"/>
    <col min="7" max="7" width="13.8515625" style="11" customWidth="1"/>
    <col min="8" max="8" width="14.140625" style="11" customWidth="1"/>
    <col min="9" max="9" width="15.00390625" style="11" customWidth="1"/>
    <col min="10" max="16384" width="9.140625" style="11" customWidth="1"/>
  </cols>
  <sheetData>
    <row r="2" spans="1:11" ht="15" customHeight="1">
      <c r="A2" s="23" t="s">
        <v>26</v>
      </c>
      <c r="B2" s="23"/>
      <c r="C2" s="23"/>
      <c r="D2" s="23"/>
      <c r="E2" s="23"/>
      <c r="F2" s="23"/>
      <c r="G2" s="23"/>
      <c r="H2" s="23"/>
      <c r="I2" s="3"/>
      <c r="J2" s="3"/>
      <c r="K2" s="3"/>
    </row>
    <row r="3" spans="1:8" ht="15">
      <c r="A3" s="24" t="s">
        <v>0</v>
      </c>
      <c r="B3" s="25" t="s">
        <v>1</v>
      </c>
      <c r="C3" s="24" t="s">
        <v>2</v>
      </c>
      <c r="D3" s="24" t="s">
        <v>7</v>
      </c>
      <c r="E3" s="24"/>
      <c r="F3" s="24"/>
      <c r="G3" s="24"/>
      <c r="H3" s="24" t="s">
        <v>32</v>
      </c>
    </row>
    <row r="4" spans="1:8" ht="15">
      <c r="A4" s="24"/>
      <c r="B4" s="25"/>
      <c r="C4" s="24"/>
      <c r="D4" s="20" t="s">
        <v>3</v>
      </c>
      <c r="E4" s="20" t="s">
        <v>4</v>
      </c>
      <c r="F4" s="20" t="s">
        <v>5</v>
      </c>
      <c r="G4" s="20" t="s">
        <v>6</v>
      </c>
      <c r="H4" s="24"/>
    </row>
    <row r="5" spans="1:8" ht="15">
      <c r="A5" s="2"/>
      <c r="B5" s="4" t="s">
        <v>8</v>
      </c>
      <c r="C5" s="4" t="s">
        <v>9</v>
      </c>
      <c r="D5" s="2"/>
      <c r="E5" s="2"/>
      <c r="F5" s="2"/>
      <c r="G5" s="21">
        <v>350.424</v>
      </c>
      <c r="H5" s="21">
        <v>350.424</v>
      </c>
    </row>
    <row r="6" spans="1:8" ht="15">
      <c r="A6" s="2"/>
      <c r="B6" s="5" t="s">
        <v>10</v>
      </c>
      <c r="C6" s="4" t="s">
        <v>9</v>
      </c>
      <c r="D6" s="2"/>
      <c r="E6" s="2"/>
      <c r="F6" s="2"/>
      <c r="G6" s="21">
        <v>14.018</v>
      </c>
      <c r="H6" s="21">
        <v>14.018</v>
      </c>
    </row>
    <row r="7" spans="1:8" ht="15">
      <c r="A7" s="2"/>
      <c r="B7" s="5" t="s">
        <v>11</v>
      </c>
      <c r="C7" s="4" t="s">
        <v>9</v>
      </c>
      <c r="D7" s="2"/>
      <c r="E7" s="2"/>
      <c r="F7" s="2"/>
      <c r="G7" s="21">
        <v>336.406</v>
      </c>
      <c r="H7" s="21">
        <v>336.406</v>
      </c>
    </row>
    <row r="8" spans="1:8" ht="15">
      <c r="A8" s="2"/>
      <c r="B8" s="5" t="s">
        <v>12</v>
      </c>
      <c r="C8" s="4" t="s">
        <v>9</v>
      </c>
      <c r="D8" s="2"/>
      <c r="E8" s="2"/>
      <c r="F8" s="2"/>
      <c r="G8" s="21">
        <v>36.699</v>
      </c>
      <c r="H8" s="21">
        <v>36.699</v>
      </c>
    </row>
    <row r="9" spans="1:8" ht="14.25" customHeight="1">
      <c r="A9" s="2"/>
      <c r="B9" s="5" t="s">
        <v>13</v>
      </c>
      <c r="C9" s="4" t="s">
        <v>14</v>
      </c>
      <c r="D9" s="2"/>
      <c r="E9" s="2"/>
      <c r="F9" s="2"/>
      <c r="G9" s="21">
        <v>10.909</v>
      </c>
      <c r="H9" s="21">
        <v>10.909</v>
      </c>
    </row>
    <row r="10" spans="1:9" ht="15">
      <c r="A10" s="2"/>
      <c r="B10" s="6" t="s">
        <v>15</v>
      </c>
      <c r="C10" s="4" t="s">
        <v>9</v>
      </c>
      <c r="D10" s="2"/>
      <c r="E10" s="2"/>
      <c r="F10" s="2"/>
      <c r="G10" s="2">
        <f>G5-G6-G8</f>
        <v>299.70699999999994</v>
      </c>
      <c r="H10" s="2">
        <f>H5-H6-H8</f>
        <v>299.70699999999994</v>
      </c>
      <c r="I10" s="11" t="s">
        <v>29</v>
      </c>
    </row>
    <row r="11" spans="1:8" ht="15">
      <c r="A11" s="2"/>
      <c r="B11" s="12" t="s">
        <v>16</v>
      </c>
      <c r="C11" s="4" t="s">
        <v>9</v>
      </c>
      <c r="D11" s="2"/>
      <c r="E11" s="2"/>
      <c r="F11" s="2"/>
      <c r="G11" s="2">
        <f>G13+G14+G15</f>
        <v>290.059</v>
      </c>
      <c r="H11" s="2">
        <f>H13+H14+H15</f>
        <v>290.059</v>
      </c>
    </row>
    <row r="12" spans="1:8" ht="15">
      <c r="A12" s="2"/>
      <c r="B12" s="13" t="s">
        <v>17</v>
      </c>
      <c r="C12" s="4" t="s">
        <v>9</v>
      </c>
      <c r="D12" s="2"/>
      <c r="E12" s="2"/>
      <c r="F12" s="2"/>
      <c r="G12" s="21"/>
      <c r="H12" s="21"/>
    </row>
    <row r="13" spans="1:8" ht="15">
      <c r="A13" s="2"/>
      <c r="B13" s="14" t="s">
        <v>18</v>
      </c>
      <c r="C13" s="4" t="s">
        <v>9</v>
      </c>
      <c r="D13" s="2"/>
      <c r="E13" s="2"/>
      <c r="F13" s="2"/>
      <c r="G13" s="21">
        <v>250.48</v>
      </c>
      <c r="H13" s="21">
        <v>250.48</v>
      </c>
    </row>
    <row r="14" spans="1:8" ht="15">
      <c r="A14" s="2"/>
      <c r="B14" s="14" t="s">
        <v>19</v>
      </c>
      <c r="C14" s="4" t="s">
        <v>9</v>
      </c>
      <c r="D14" s="2"/>
      <c r="E14" s="2"/>
      <c r="F14" s="2"/>
      <c r="G14" s="21">
        <v>11.741</v>
      </c>
      <c r="H14" s="21">
        <v>11.741</v>
      </c>
    </row>
    <row r="15" spans="1:8" ht="15">
      <c r="A15" s="2"/>
      <c r="B15" s="14" t="s">
        <v>20</v>
      </c>
      <c r="C15" s="4" t="s">
        <v>9</v>
      </c>
      <c r="D15" s="2"/>
      <c r="E15" s="2"/>
      <c r="F15" s="2"/>
      <c r="G15" s="21">
        <v>27.838</v>
      </c>
      <c r="H15" s="21">
        <v>27.838</v>
      </c>
    </row>
    <row r="16" spans="1:8" ht="15">
      <c r="A16" s="2"/>
      <c r="B16" s="14" t="s">
        <v>21</v>
      </c>
      <c r="C16" s="4" t="s">
        <v>9</v>
      </c>
      <c r="D16" s="2"/>
      <c r="E16" s="2"/>
      <c r="F16" s="2"/>
      <c r="G16" s="21"/>
      <c r="H16" s="21"/>
    </row>
    <row r="17" spans="1:8" ht="15">
      <c r="A17" s="2"/>
      <c r="B17" s="12" t="s">
        <v>22</v>
      </c>
      <c r="C17" s="4" t="s">
        <v>9</v>
      </c>
      <c r="D17" s="2"/>
      <c r="E17" s="2"/>
      <c r="F17" s="2"/>
      <c r="G17" s="21">
        <v>9.645</v>
      </c>
      <c r="H17" s="21">
        <v>9.645</v>
      </c>
    </row>
    <row r="18" spans="1:8" ht="25.5">
      <c r="A18" s="2"/>
      <c r="B18" s="15" t="s">
        <v>23</v>
      </c>
      <c r="C18" s="4" t="s">
        <v>9</v>
      </c>
      <c r="D18" s="2"/>
      <c r="E18" s="2"/>
      <c r="F18" s="2"/>
      <c r="G18" s="21"/>
      <c r="H18" s="21"/>
    </row>
    <row r="19" spans="1:8" ht="25.5">
      <c r="A19" s="2"/>
      <c r="B19" s="15" t="s">
        <v>24</v>
      </c>
      <c r="C19" s="4" t="s">
        <v>9</v>
      </c>
      <c r="D19" s="2"/>
      <c r="E19" s="2"/>
      <c r="F19" s="2"/>
      <c r="G19" s="21">
        <v>3.786</v>
      </c>
      <c r="H19" s="21">
        <v>3.786</v>
      </c>
    </row>
    <row r="20" spans="7:8" ht="15">
      <c r="G20" s="11">
        <f>G11+G17</f>
        <v>299.704</v>
      </c>
      <c r="H20" s="11">
        <f>H11+H17</f>
        <v>299.704</v>
      </c>
    </row>
    <row r="21" ht="15" customHeight="1"/>
    <row r="22" spans="1:8" ht="15" customHeight="1">
      <c r="A22" s="26" t="s">
        <v>28</v>
      </c>
      <c r="B22" s="26"/>
      <c r="C22" s="26"/>
      <c r="D22" s="26"/>
      <c r="E22" s="26"/>
      <c r="F22" s="26"/>
      <c r="G22" s="26"/>
      <c r="H22" s="26"/>
    </row>
    <row r="23" spans="1:8" ht="15">
      <c r="A23" s="24" t="s">
        <v>0</v>
      </c>
      <c r="B23" s="25" t="s">
        <v>1</v>
      </c>
      <c r="C23" s="24" t="s">
        <v>2</v>
      </c>
      <c r="D23" s="24" t="s">
        <v>7</v>
      </c>
      <c r="E23" s="24"/>
      <c r="F23" s="24"/>
      <c r="G23" s="24"/>
      <c r="H23" s="24" t="s">
        <v>32</v>
      </c>
    </row>
    <row r="24" spans="1:8" ht="15">
      <c r="A24" s="24"/>
      <c r="B24" s="25"/>
      <c r="C24" s="24"/>
      <c r="D24" s="20" t="s">
        <v>3</v>
      </c>
      <c r="E24" s="20" t="s">
        <v>4</v>
      </c>
      <c r="F24" s="20" t="s">
        <v>5</v>
      </c>
      <c r="G24" s="20" t="s">
        <v>6</v>
      </c>
      <c r="H24" s="24"/>
    </row>
    <row r="25" spans="1:8" ht="15">
      <c r="A25" s="2"/>
      <c r="B25" s="4" t="s">
        <v>8</v>
      </c>
      <c r="C25" s="4" t="s">
        <v>25</v>
      </c>
      <c r="D25" s="2"/>
      <c r="E25" s="2"/>
      <c r="F25" s="2"/>
      <c r="G25" s="22">
        <v>0.122</v>
      </c>
      <c r="H25" s="22">
        <v>0.122</v>
      </c>
    </row>
    <row r="26" spans="1:8" ht="15">
      <c r="A26" s="2"/>
      <c r="B26" s="5" t="s">
        <v>10</v>
      </c>
      <c r="C26" s="4" t="s">
        <v>25</v>
      </c>
      <c r="D26" s="2"/>
      <c r="E26" s="2"/>
      <c r="F26" s="2"/>
      <c r="G26" s="22">
        <v>0.006</v>
      </c>
      <c r="H26" s="22">
        <v>0.006</v>
      </c>
    </row>
    <row r="27" spans="1:8" ht="15">
      <c r="A27" s="2"/>
      <c r="B27" s="5" t="s">
        <v>11</v>
      </c>
      <c r="C27" s="4" t="s">
        <v>25</v>
      </c>
      <c r="D27" s="2"/>
      <c r="E27" s="2"/>
      <c r="F27" s="2"/>
      <c r="G27" s="22">
        <v>0.116</v>
      </c>
      <c r="H27" s="22">
        <v>0.116</v>
      </c>
    </row>
    <row r="28" spans="1:8" ht="15">
      <c r="A28" s="2"/>
      <c r="B28" s="5" t="s">
        <v>12</v>
      </c>
      <c r="C28" s="4" t="s">
        <v>25</v>
      </c>
      <c r="D28" s="2"/>
      <c r="E28" s="2"/>
      <c r="F28" s="2"/>
      <c r="G28" s="22">
        <v>0.013</v>
      </c>
      <c r="H28" s="22">
        <v>0.013</v>
      </c>
    </row>
    <row r="29" spans="1:8" ht="15">
      <c r="A29" s="2"/>
      <c r="B29" s="5" t="s">
        <v>13</v>
      </c>
      <c r="C29" s="4" t="s">
        <v>14</v>
      </c>
      <c r="D29" s="2"/>
      <c r="E29" s="2"/>
      <c r="F29" s="2"/>
      <c r="G29" s="22">
        <v>10.91</v>
      </c>
      <c r="H29" s="22">
        <v>10.91</v>
      </c>
    </row>
    <row r="30" spans="1:8" ht="15">
      <c r="A30" s="2"/>
      <c r="B30" s="6" t="s">
        <v>15</v>
      </c>
      <c r="C30" s="4" t="s">
        <v>25</v>
      </c>
      <c r="D30" s="2"/>
      <c r="E30" s="2"/>
      <c r="F30" s="2"/>
      <c r="G30" s="2">
        <f>G25-G26-G28</f>
        <v>0.103</v>
      </c>
      <c r="H30" s="2">
        <f>H25-H26-H28</f>
        <v>0.103</v>
      </c>
    </row>
    <row r="31" spans="1:8" ht="15">
      <c r="A31" s="2"/>
      <c r="B31" s="12" t="s">
        <v>16</v>
      </c>
      <c r="C31" s="4" t="s">
        <v>25</v>
      </c>
      <c r="D31" s="2"/>
      <c r="E31" s="2"/>
      <c r="F31" s="2"/>
      <c r="G31" s="17">
        <f>G33+G34+G35</f>
        <v>0.09999999999999999</v>
      </c>
      <c r="H31" s="17">
        <f>H33+H34+H35</f>
        <v>0.09999999999999999</v>
      </c>
    </row>
    <row r="32" spans="1:8" ht="15">
      <c r="A32" s="2"/>
      <c r="B32" s="13" t="s">
        <v>17</v>
      </c>
      <c r="C32" s="4" t="s">
        <v>25</v>
      </c>
      <c r="D32" s="2"/>
      <c r="E32" s="2"/>
      <c r="F32" s="2"/>
      <c r="G32" s="22"/>
      <c r="H32" s="22"/>
    </row>
    <row r="33" spans="1:8" ht="15">
      <c r="A33" s="2"/>
      <c r="B33" s="14" t="s">
        <v>18</v>
      </c>
      <c r="C33" s="4" t="s">
        <v>25</v>
      </c>
      <c r="D33" s="2"/>
      <c r="E33" s="2"/>
      <c r="F33" s="2"/>
      <c r="G33" s="22">
        <v>0.086</v>
      </c>
      <c r="H33" s="22">
        <v>0.086</v>
      </c>
    </row>
    <row r="34" spans="1:8" ht="15">
      <c r="A34" s="2"/>
      <c r="B34" s="14" t="s">
        <v>19</v>
      </c>
      <c r="C34" s="4" t="s">
        <v>25</v>
      </c>
      <c r="D34" s="2"/>
      <c r="E34" s="2"/>
      <c r="F34" s="2"/>
      <c r="G34" s="22">
        <v>0.004</v>
      </c>
      <c r="H34" s="22">
        <v>0.004</v>
      </c>
    </row>
    <row r="35" spans="1:8" ht="15">
      <c r="A35" s="2"/>
      <c r="B35" s="14" t="s">
        <v>20</v>
      </c>
      <c r="C35" s="4" t="s">
        <v>25</v>
      </c>
      <c r="D35" s="2"/>
      <c r="E35" s="2"/>
      <c r="F35" s="2"/>
      <c r="G35" s="22">
        <v>0.01</v>
      </c>
      <c r="H35" s="22">
        <v>0.01</v>
      </c>
    </row>
    <row r="36" spans="1:8" ht="15">
      <c r="A36" s="2"/>
      <c r="B36" s="14" t="s">
        <v>21</v>
      </c>
      <c r="C36" s="4" t="s">
        <v>25</v>
      </c>
      <c r="D36" s="2"/>
      <c r="E36" s="2"/>
      <c r="F36" s="2"/>
      <c r="G36" s="22"/>
      <c r="H36" s="22"/>
    </row>
    <row r="37" spans="1:8" ht="15">
      <c r="A37" s="2"/>
      <c r="B37" s="12" t="s">
        <v>22</v>
      </c>
      <c r="C37" s="4" t="s">
        <v>25</v>
      </c>
      <c r="D37" s="2"/>
      <c r="E37" s="2"/>
      <c r="F37" s="2"/>
      <c r="G37" s="22">
        <v>0.003</v>
      </c>
      <c r="H37" s="22">
        <v>0.003</v>
      </c>
    </row>
    <row r="38" spans="1:8" ht="25.5">
      <c r="A38" s="2"/>
      <c r="B38" s="15" t="s">
        <v>23</v>
      </c>
      <c r="C38" s="4" t="s">
        <v>25</v>
      </c>
      <c r="D38" s="2"/>
      <c r="E38" s="2"/>
      <c r="F38" s="2"/>
      <c r="G38" s="22"/>
      <c r="H38" s="22"/>
    </row>
    <row r="39" spans="1:8" ht="25.5">
      <c r="A39" s="2"/>
      <c r="B39" s="15" t="s">
        <v>24</v>
      </c>
      <c r="C39" s="4" t="s">
        <v>25</v>
      </c>
      <c r="D39" s="2"/>
      <c r="E39" s="2"/>
      <c r="F39" s="2"/>
      <c r="G39" s="22">
        <v>0.01</v>
      </c>
      <c r="H39" s="22">
        <v>0.01</v>
      </c>
    </row>
    <row r="40" spans="7:8" ht="15">
      <c r="G40" s="18">
        <f>G31+G37</f>
        <v>0.103</v>
      </c>
      <c r="H40" s="18">
        <f>H31+H37</f>
        <v>0.103</v>
      </c>
    </row>
    <row r="42" spans="1:8" ht="15" customHeight="1">
      <c r="A42" s="23" t="s">
        <v>27</v>
      </c>
      <c r="B42" s="23"/>
      <c r="C42" s="23"/>
      <c r="D42" s="23"/>
      <c r="E42" s="23"/>
      <c r="F42" s="23"/>
      <c r="G42" s="23"/>
      <c r="H42" s="23"/>
    </row>
    <row r="43" spans="1:8" ht="15">
      <c r="A43" s="24" t="s">
        <v>0</v>
      </c>
      <c r="B43" s="25" t="s">
        <v>1</v>
      </c>
      <c r="C43" s="24" t="s">
        <v>2</v>
      </c>
      <c r="D43" s="24" t="s">
        <v>7</v>
      </c>
      <c r="E43" s="24"/>
      <c r="F43" s="24"/>
      <c r="G43" s="24"/>
      <c r="H43" s="24" t="s">
        <v>33</v>
      </c>
    </row>
    <row r="44" spans="1:8" ht="15">
      <c r="A44" s="24"/>
      <c r="B44" s="25"/>
      <c r="C44" s="24"/>
      <c r="D44" s="20" t="s">
        <v>3</v>
      </c>
      <c r="E44" s="20" t="s">
        <v>4</v>
      </c>
      <c r="F44" s="20" t="s">
        <v>5</v>
      </c>
      <c r="G44" s="20" t="s">
        <v>6</v>
      </c>
      <c r="H44" s="24"/>
    </row>
    <row r="45" spans="1:8" ht="15">
      <c r="A45" s="2"/>
      <c r="B45" s="4" t="s">
        <v>8</v>
      </c>
      <c r="C45" s="4" t="s">
        <v>25</v>
      </c>
      <c r="D45" s="2"/>
      <c r="E45" s="2"/>
      <c r="F45" s="2"/>
      <c r="G45" s="22">
        <v>82.185</v>
      </c>
      <c r="H45" s="22">
        <v>82.185</v>
      </c>
    </row>
    <row r="46" spans="1:8" ht="15">
      <c r="A46" s="2"/>
      <c r="B46" s="5" t="s">
        <v>10</v>
      </c>
      <c r="C46" s="4" t="s">
        <v>25</v>
      </c>
      <c r="D46" s="2"/>
      <c r="E46" s="2"/>
      <c r="F46" s="2"/>
      <c r="G46" s="22">
        <v>3.287</v>
      </c>
      <c r="H46" s="22">
        <v>3.287</v>
      </c>
    </row>
    <row r="47" spans="1:8" ht="15">
      <c r="A47" s="2"/>
      <c r="B47" s="5" t="s">
        <v>11</v>
      </c>
      <c r="C47" s="4" t="s">
        <v>25</v>
      </c>
      <c r="D47" s="2"/>
      <c r="E47" s="2"/>
      <c r="F47" s="2"/>
      <c r="G47" s="22">
        <v>78.898</v>
      </c>
      <c r="H47" s="22">
        <v>78.898</v>
      </c>
    </row>
    <row r="48" spans="1:8" ht="15">
      <c r="A48" s="2"/>
      <c r="B48" s="5" t="s">
        <v>12</v>
      </c>
      <c r="C48" s="4" t="s">
        <v>25</v>
      </c>
      <c r="D48" s="2"/>
      <c r="E48" s="2"/>
      <c r="F48" s="2"/>
      <c r="G48" s="22">
        <v>6.931</v>
      </c>
      <c r="H48" s="22">
        <v>6.931</v>
      </c>
    </row>
    <row r="49" spans="1:8" ht="15">
      <c r="A49" s="2"/>
      <c r="B49" s="5" t="s">
        <v>13</v>
      </c>
      <c r="C49" s="4" t="s">
        <v>14</v>
      </c>
      <c r="D49" s="2"/>
      <c r="E49" s="2"/>
      <c r="F49" s="2"/>
      <c r="G49" s="22">
        <v>8.784</v>
      </c>
      <c r="H49" s="22">
        <v>8.784</v>
      </c>
    </row>
    <row r="50" spans="1:8" ht="15">
      <c r="A50" s="2"/>
      <c r="B50" s="6" t="s">
        <v>15</v>
      </c>
      <c r="C50" s="4" t="s">
        <v>25</v>
      </c>
      <c r="D50" s="2"/>
      <c r="E50" s="2"/>
      <c r="F50" s="2"/>
      <c r="G50" s="2">
        <f>G45-G46-G48</f>
        <v>71.967</v>
      </c>
      <c r="H50" s="22"/>
    </row>
    <row r="51" spans="1:8" ht="15">
      <c r="A51" s="2"/>
      <c r="B51" s="12" t="s">
        <v>16</v>
      </c>
      <c r="C51" s="4" t="s">
        <v>25</v>
      </c>
      <c r="D51" s="2"/>
      <c r="E51" s="2"/>
      <c r="F51" s="2"/>
      <c r="G51" s="2">
        <f>G53+G54+G55</f>
        <v>71.967</v>
      </c>
      <c r="H51" s="2">
        <f>H53+H54+H55</f>
        <v>71.967</v>
      </c>
    </row>
    <row r="52" spans="1:8" ht="15">
      <c r="A52" s="2"/>
      <c r="B52" s="13" t="s">
        <v>17</v>
      </c>
      <c r="C52" s="4" t="s">
        <v>25</v>
      </c>
      <c r="D52" s="2"/>
      <c r="E52" s="2"/>
      <c r="F52" s="2"/>
      <c r="G52" s="22"/>
      <c r="H52" s="22"/>
    </row>
    <row r="53" spans="1:8" ht="15">
      <c r="A53" s="2"/>
      <c r="B53" s="14" t="s">
        <v>18</v>
      </c>
      <c r="C53" s="4" t="s">
        <v>25</v>
      </c>
      <c r="D53" s="2"/>
      <c r="E53" s="2"/>
      <c r="F53" s="2"/>
      <c r="G53" s="22">
        <v>70.762</v>
      </c>
      <c r="H53" s="22">
        <v>70.762</v>
      </c>
    </row>
    <row r="54" spans="1:8" ht="15">
      <c r="A54" s="2"/>
      <c r="B54" s="14" t="s">
        <v>19</v>
      </c>
      <c r="C54" s="4" t="s">
        <v>25</v>
      </c>
      <c r="D54" s="2"/>
      <c r="E54" s="2"/>
      <c r="F54" s="2"/>
      <c r="G54" s="22">
        <v>1.187</v>
      </c>
      <c r="H54" s="22">
        <v>1.187</v>
      </c>
    </row>
    <row r="55" spans="1:8" ht="15">
      <c r="A55" s="2"/>
      <c r="B55" s="14" t="s">
        <v>20</v>
      </c>
      <c r="C55" s="4" t="s">
        <v>25</v>
      </c>
      <c r="D55" s="2"/>
      <c r="E55" s="2"/>
      <c r="F55" s="2"/>
      <c r="G55" s="22">
        <v>0.018</v>
      </c>
      <c r="H55" s="22">
        <v>0.018</v>
      </c>
    </row>
    <row r="56" spans="1:8" ht="15">
      <c r="A56" s="2"/>
      <c r="B56" s="14" t="s">
        <v>21</v>
      </c>
      <c r="C56" s="4" t="s">
        <v>25</v>
      </c>
      <c r="D56" s="2"/>
      <c r="E56" s="2"/>
      <c r="F56" s="2"/>
      <c r="G56" s="22"/>
      <c r="H56" s="22"/>
    </row>
    <row r="57" spans="1:8" ht="15">
      <c r="A57" s="2"/>
      <c r="B57" s="12" t="s">
        <v>22</v>
      </c>
      <c r="C57" s="4" t="s">
        <v>25</v>
      </c>
      <c r="D57" s="2"/>
      <c r="E57" s="2"/>
      <c r="F57" s="2"/>
      <c r="G57" s="2"/>
      <c r="H57" s="2"/>
    </row>
    <row r="58" spans="1:8" ht="25.5">
      <c r="A58" s="2"/>
      <c r="B58" s="15" t="s">
        <v>23</v>
      </c>
      <c r="C58" s="4" t="s">
        <v>25</v>
      </c>
      <c r="D58" s="2"/>
      <c r="E58" s="2"/>
      <c r="F58" s="2"/>
      <c r="G58" s="2"/>
      <c r="H58" s="2"/>
    </row>
    <row r="59" spans="1:8" ht="25.5">
      <c r="A59" s="2"/>
      <c r="B59" s="15" t="s">
        <v>24</v>
      </c>
      <c r="C59" s="4" t="s">
        <v>25</v>
      </c>
      <c r="D59" s="2"/>
      <c r="E59" s="2"/>
      <c r="F59" s="2"/>
      <c r="G59" s="2"/>
      <c r="H59" s="2"/>
    </row>
    <row r="60" spans="7:8" ht="15">
      <c r="G60" s="11">
        <f>G51+G57</f>
        <v>71.967</v>
      </c>
      <c r="H60" s="11">
        <f>H51+H57</f>
        <v>71.967</v>
      </c>
    </row>
    <row r="62" spans="1:8" ht="15">
      <c r="A62" s="26" t="s">
        <v>28</v>
      </c>
      <c r="B62" s="26"/>
      <c r="C62" s="26"/>
      <c r="D62" s="26"/>
      <c r="E62" s="26"/>
      <c r="F62" s="26"/>
      <c r="G62" s="26"/>
      <c r="H62" s="26"/>
    </row>
    <row r="63" spans="1:8" ht="15">
      <c r="A63" s="24" t="s">
        <v>0</v>
      </c>
      <c r="B63" s="25" t="s">
        <v>1</v>
      </c>
      <c r="C63" s="24" t="s">
        <v>2</v>
      </c>
      <c r="D63" s="24" t="s">
        <v>7</v>
      </c>
      <c r="E63" s="24"/>
      <c r="F63" s="24"/>
      <c r="G63" s="24"/>
      <c r="H63" s="24" t="s">
        <v>30</v>
      </c>
    </row>
    <row r="64" spans="1:8" ht="15">
      <c r="A64" s="24"/>
      <c r="B64" s="25"/>
      <c r="C64" s="24"/>
      <c r="D64" s="20" t="s">
        <v>3</v>
      </c>
      <c r="E64" s="20" t="s">
        <v>4</v>
      </c>
      <c r="F64" s="20" t="s">
        <v>5</v>
      </c>
      <c r="G64" s="20" t="s">
        <v>6</v>
      </c>
      <c r="H64" s="24"/>
    </row>
    <row r="65" spans="1:8" ht="15">
      <c r="A65" s="2"/>
      <c r="B65" s="4" t="s">
        <v>8</v>
      </c>
      <c r="C65" s="4" t="s">
        <v>25</v>
      </c>
      <c r="D65" s="2"/>
      <c r="E65" s="2"/>
      <c r="F65" s="2"/>
      <c r="G65" s="17">
        <v>0.028</v>
      </c>
      <c r="H65" s="17">
        <v>0.028</v>
      </c>
    </row>
    <row r="66" spans="1:8" ht="15">
      <c r="A66" s="2"/>
      <c r="B66" s="5" t="s">
        <v>10</v>
      </c>
      <c r="C66" s="4" t="s">
        <v>25</v>
      </c>
      <c r="D66" s="2"/>
      <c r="E66" s="2"/>
      <c r="F66" s="2"/>
      <c r="G66" s="17">
        <v>0.001</v>
      </c>
      <c r="H66" s="17">
        <v>0.001</v>
      </c>
    </row>
    <row r="67" spans="1:8" ht="15">
      <c r="A67" s="2"/>
      <c r="B67" s="5" t="s">
        <v>11</v>
      </c>
      <c r="C67" s="4" t="s">
        <v>25</v>
      </c>
      <c r="D67" s="2"/>
      <c r="E67" s="2"/>
      <c r="F67" s="2"/>
      <c r="G67" s="17">
        <v>0.027</v>
      </c>
      <c r="H67" s="17">
        <v>0.027</v>
      </c>
    </row>
    <row r="68" spans="1:8" ht="15">
      <c r="A68" s="2"/>
      <c r="B68" s="5" t="s">
        <v>12</v>
      </c>
      <c r="C68" s="4" t="s">
        <v>25</v>
      </c>
      <c r="D68" s="2"/>
      <c r="E68" s="2"/>
      <c r="F68" s="2"/>
      <c r="G68" s="17">
        <v>0.0020019013988863237</v>
      </c>
      <c r="H68" s="17">
        <v>0.0020019013988863237</v>
      </c>
    </row>
    <row r="69" spans="1:8" ht="15">
      <c r="A69" s="2"/>
      <c r="B69" s="5" t="s">
        <v>13</v>
      </c>
      <c r="C69" s="4" t="s">
        <v>14</v>
      </c>
      <c r="D69" s="2"/>
      <c r="E69" s="2"/>
      <c r="F69" s="2"/>
      <c r="G69" s="19">
        <v>8.784</v>
      </c>
      <c r="H69" s="19">
        <v>8.784</v>
      </c>
    </row>
    <row r="70" spans="1:8" ht="15">
      <c r="A70" s="2"/>
      <c r="B70" s="6" t="s">
        <v>15</v>
      </c>
      <c r="C70" s="4" t="s">
        <v>25</v>
      </c>
      <c r="D70" s="2"/>
      <c r="E70" s="2"/>
      <c r="F70" s="2"/>
      <c r="G70" s="17">
        <f>G65-G66-G68</f>
        <v>0.024998098601113676</v>
      </c>
      <c r="H70" s="17">
        <f>H65-H66-H68</f>
        <v>0.024998098601113676</v>
      </c>
    </row>
    <row r="71" spans="1:8" ht="15">
      <c r="A71" s="2"/>
      <c r="B71" s="12" t="s">
        <v>16</v>
      </c>
      <c r="C71" s="4" t="s">
        <v>25</v>
      </c>
      <c r="D71" s="2"/>
      <c r="E71" s="2"/>
      <c r="F71" s="2"/>
      <c r="G71" s="2">
        <f>G73+G74+G75</f>
        <v>0.025</v>
      </c>
      <c r="H71" s="2">
        <f>H73+H74+H75</f>
        <v>0.025</v>
      </c>
    </row>
    <row r="72" spans="1:8" ht="15">
      <c r="A72" s="2"/>
      <c r="B72" s="13" t="s">
        <v>17</v>
      </c>
      <c r="C72" s="4" t="s">
        <v>25</v>
      </c>
      <c r="D72" s="2"/>
      <c r="E72" s="2"/>
      <c r="F72" s="2"/>
      <c r="G72" s="17"/>
      <c r="H72" s="17"/>
    </row>
    <row r="73" spans="1:8" ht="15">
      <c r="A73" s="2"/>
      <c r="B73" s="14" t="s">
        <v>18</v>
      </c>
      <c r="C73" s="4" t="s">
        <v>25</v>
      </c>
      <c r="D73" s="2"/>
      <c r="E73" s="2"/>
      <c r="F73" s="2"/>
      <c r="G73" s="17">
        <v>0.024</v>
      </c>
      <c r="H73" s="17">
        <v>0.024</v>
      </c>
    </row>
    <row r="74" spans="1:8" ht="15">
      <c r="A74" s="2"/>
      <c r="B74" s="14" t="s">
        <v>19</v>
      </c>
      <c r="C74" s="4" t="s">
        <v>25</v>
      </c>
      <c r="D74" s="2"/>
      <c r="E74" s="2"/>
      <c r="F74" s="2"/>
      <c r="G74" s="17">
        <v>0.001</v>
      </c>
      <c r="H74" s="17">
        <v>0.001</v>
      </c>
    </row>
    <row r="75" spans="1:8" ht="15">
      <c r="A75" s="2"/>
      <c r="B75" s="14" t="s">
        <v>20</v>
      </c>
      <c r="C75" s="4" t="s">
        <v>25</v>
      </c>
      <c r="D75" s="2"/>
      <c r="E75" s="2"/>
      <c r="F75" s="2"/>
      <c r="G75" s="17">
        <v>0</v>
      </c>
      <c r="H75" s="17">
        <v>0</v>
      </c>
    </row>
    <row r="76" spans="1:8" ht="15">
      <c r="A76" s="2"/>
      <c r="B76" s="14" t="s">
        <v>21</v>
      </c>
      <c r="C76" s="4" t="s">
        <v>25</v>
      </c>
      <c r="D76" s="2"/>
      <c r="E76" s="2"/>
      <c r="F76" s="2"/>
      <c r="G76" s="2"/>
      <c r="H76" s="2"/>
    </row>
    <row r="77" spans="1:8" ht="15">
      <c r="A77" s="2"/>
      <c r="B77" s="12" t="s">
        <v>22</v>
      </c>
      <c r="C77" s="4" t="s">
        <v>25</v>
      </c>
      <c r="D77" s="2"/>
      <c r="E77" s="2"/>
      <c r="F77" s="2"/>
      <c r="G77" s="2"/>
      <c r="H77" s="2"/>
    </row>
    <row r="78" spans="1:8" ht="25.5">
      <c r="A78" s="2"/>
      <c r="B78" s="15" t="s">
        <v>23</v>
      </c>
      <c r="C78" s="4" t="s">
        <v>25</v>
      </c>
      <c r="D78" s="2"/>
      <c r="E78" s="2"/>
      <c r="F78" s="2"/>
      <c r="G78" s="2"/>
      <c r="H78" s="2"/>
    </row>
    <row r="79" spans="1:8" ht="25.5">
      <c r="A79" s="2"/>
      <c r="B79" s="15" t="s">
        <v>24</v>
      </c>
      <c r="C79" s="4" t="s">
        <v>25</v>
      </c>
      <c r="D79" s="2"/>
      <c r="E79" s="2"/>
      <c r="F79" s="2"/>
      <c r="G79" s="2"/>
      <c r="H79" s="2"/>
    </row>
    <row r="80" spans="7:8" ht="15">
      <c r="G80" s="18">
        <f>G71+G77</f>
        <v>0.025</v>
      </c>
      <c r="H80" s="18">
        <f>H71+H77</f>
        <v>0.025</v>
      </c>
    </row>
  </sheetData>
  <sheetProtection/>
  <mergeCells count="24">
    <mergeCell ref="A62:H62"/>
    <mergeCell ref="A63:A64"/>
    <mergeCell ref="B63:B64"/>
    <mergeCell ref="C63:C64"/>
    <mergeCell ref="D63:G63"/>
    <mergeCell ref="H63:H64"/>
    <mergeCell ref="A42:H42"/>
    <mergeCell ref="A43:A44"/>
    <mergeCell ref="B43:B44"/>
    <mergeCell ref="C43:C44"/>
    <mergeCell ref="D43:G43"/>
    <mergeCell ref="H43:H44"/>
    <mergeCell ref="A22:H22"/>
    <mergeCell ref="A23:A24"/>
    <mergeCell ref="B23:B24"/>
    <mergeCell ref="C23:C24"/>
    <mergeCell ref="D23:G23"/>
    <mergeCell ref="H23:H24"/>
    <mergeCell ref="A2:H2"/>
    <mergeCell ref="A3:A4"/>
    <mergeCell ref="B3:B4"/>
    <mergeCell ref="C3:C4"/>
    <mergeCell ref="D3:G3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PageLayoutView="0" workbookViewId="0" topLeftCell="A52">
      <selection activeCell="G65" sqref="G65"/>
    </sheetView>
  </sheetViews>
  <sheetFormatPr defaultColWidth="9.140625" defaultRowHeight="15"/>
  <cols>
    <col min="1" max="1" width="14.8515625" style="0" customWidth="1"/>
    <col min="2" max="2" width="40.421875" style="0" customWidth="1"/>
    <col min="3" max="3" width="14.421875" style="0" customWidth="1"/>
    <col min="4" max="4" width="15.00390625" style="0" customWidth="1"/>
    <col min="5" max="5" width="14.57421875" style="0" customWidth="1"/>
    <col min="6" max="6" width="15.28125" style="0" customWidth="1"/>
    <col min="7" max="7" width="13.8515625" style="0" customWidth="1"/>
    <col min="8" max="8" width="14.140625" style="0" customWidth="1"/>
    <col min="9" max="9" width="15.00390625" style="0" customWidth="1"/>
  </cols>
  <sheetData>
    <row r="2" spans="1:11" ht="15" customHeight="1">
      <c r="A2" s="23" t="s">
        <v>26</v>
      </c>
      <c r="B2" s="23"/>
      <c r="C2" s="23"/>
      <c r="D2" s="23"/>
      <c r="E2" s="23"/>
      <c r="F2" s="23"/>
      <c r="G2" s="23"/>
      <c r="H2" s="23"/>
      <c r="I2" s="3"/>
      <c r="J2" s="3"/>
      <c r="K2" s="3"/>
    </row>
    <row r="3" spans="1:8" ht="15">
      <c r="A3" s="24" t="s">
        <v>0</v>
      </c>
      <c r="B3" s="25" t="s">
        <v>1</v>
      </c>
      <c r="C3" s="24" t="s">
        <v>2</v>
      </c>
      <c r="D3" s="24" t="s">
        <v>7</v>
      </c>
      <c r="E3" s="24"/>
      <c r="F3" s="24"/>
      <c r="G3" s="24"/>
      <c r="H3" s="24" t="s">
        <v>31</v>
      </c>
    </row>
    <row r="4" spans="1:8" ht="15">
      <c r="A4" s="24"/>
      <c r="B4" s="25"/>
      <c r="C4" s="24"/>
      <c r="D4" s="1" t="s">
        <v>3</v>
      </c>
      <c r="E4" s="1" t="s">
        <v>4</v>
      </c>
      <c r="F4" s="1" t="s">
        <v>5</v>
      </c>
      <c r="G4" s="1" t="s">
        <v>6</v>
      </c>
      <c r="H4" s="24"/>
    </row>
    <row r="5" spans="1:8" ht="15">
      <c r="A5" s="2"/>
      <c r="B5" s="4" t="s">
        <v>8</v>
      </c>
      <c r="C5" s="4" t="s">
        <v>9</v>
      </c>
      <c r="D5" s="2"/>
      <c r="E5" s="2"/>
      <c r="F5" s="2"/>
      <c r="G5" s="21">
        <v>372.313</v>
      </c>
      <c r="H5" s="21">
        <v>372.313</v>
      </c>
    </row>
    <row r="6" spans="1:8" ht="15">
      <c r="A6" s="2"/>
      <c r="B6" s="5" t="s">
        <v>10</v>
      </c>
      <c r="C6" s="4" t="s">
        <v>9</v>
      </c>
      <c r="D6" s="2"/>
      <c r="E6" s="2"/>
      <c r="F6" s="2"/>
      <c r="G6" s="21">
        <v>14.893</v>
      </c>
      <c r="H6" s="21">
        <v>14.893</v>
      </c>
    </row>
    <row r="7" spans="1:8" ht="15">
      <c r="A7" s="2"/>
      <c r="B7" s="5" t="s">
        <v>11</v>
      </c>
      <c r="C7" s="4" t="s">
        <v>9</v>
      </c>
      <c r="D7" s="2"/>
      <c r="E7" s="2"/>
      <c r="F7" s="2"/>
      <c r="G7" s="21">
        <v>357.42</v>
      </c>
      <c r="H7" s="21">
        <v>357.42</v>
      </c>
    </row>
    <row r="8" spans="1:8" ht="15">
      <c r="A8" s="2"/>
      <c r="B8" s="5" t="s">
        <v>12</v>
      </c>
      <c r="C8" s="4" t="s">
        <v>9</v>
      </c>
      <c r="D8" s="2"/>
      <c r="E8" s="2"/>
      <c r="F8" s="2"/>
      <c r="G8" s="21">
        <v>39</v>
      </c>
      <c r="H8" s="21">
        <v>39</v>
      </c>
    </row>
    <row r="9" spans="1:8" ht="14.25" customHeight="1">
      <c r="A9" s="2"/>
      <c r="B9" s="5" t="s">
        <v>13</v>
      </c>
      <c r="C9" s="4" t="s">
        <v>14</v>
      </c>
      <c r="D9" s="2"/>
      <c r="E9" s="2"/>
      <c r="F9" s="2"/>
      <c r="G9" s="21">
        <v>10.909</v>
      </c>
      <c r="H9" s="21">
        <v>10.909</v>
      </c>
    </row>
    <row r="10" spans="1:9" ht="15">
      <c r="A10" s="2"/>
      <c r="B10" s="6" t="s">
        <v>15</v>
      </c>
      <c r="C10" s="4" t="s">
        <v>9</v>
      </c>
      <c r="D10" s="2"/>
      <c r="E10" s="2"/>
      <c r="F10" s="2"/>
      <c r="G10" s="2">
        <f>G5-G6-G8</f>
        <v>318.41999999999996</v>
      </c>
      <c r="H10" s="2">
        <f>H5-H6-H8</f>
        <v>318.41999999999996</v>
      </c>
      <c r="I10" t="s">
        <v>29</v>
      </c>
    </row>
    <row r="11" spans="1:8" ht="15">
      <c r="A11" s="2"/>
      <c r="B11" s="7" t="s">
        <v>16</v>
      </c>
      <c r="C11" s="4" t="s">
        <v>9</v>
      </c>
      <c r="D11" s="2"/>
      <c r="E11" s="2"/>
      <c r="F11" s="2"/>
      <c r="G11" s="2">
        <f>G13+G14+G15</f>
        <v>306</v>
      </c>
      <c r="H11" s="2">
        <f>H13+H14+H15</f>
        <v>306</v>
      </c>
    </row>
    <row r="12" spans="1:8" ht="15">
      <c r="A12" s="2"/>
      <c r="B12" s="8" t="s">
        <v>17</v>
      </c>
      <c r="C12" s="4" t="s">
        <v>9</v>
      </c>
      <c r="D12" s="2"/>
      <c r="E12" s="2"/>
      <c r="F12" s="2"/>
      <c r="G12" s="21"/>
      <c r="H12" s="21"/>
    </row>
    <row r="13" spans="1:8" ht="15">
      <c r="A13" s="2"/>
      <c r="B13" s="9" t="s">
        <v>18</v>
      </c>
      <c r="C13" s="4" t="s">
        <v>9</v>
      </c>
      <c r="D13" s="2"/>
      <c r="E13" s="2"/>
      <c r="F13" s="2"/>
      <c r="G13" s="21">
        <v>265</v>
      </c>
      <c r="H13" s="21">
        <v>265</v>
      </c>
    </row>
    <row r="14" spans="1:8" ht="15">
      <c r="A14" s="2"/>
      <c r="B14" s="9" t="s">
        <v>19</v>
      </c>
      <c r="C14" s="4" t="s">
        <v>9</v>
      </c>
      <c r="D14" s="2"/>
      <c r="E14" s="2"/>
      <c r="F14" s="2"/>
      <c r="G14" s="21">
        <v>12</v>
      </c>
      <c r="H14" s="21">
        <v>12</v>
      </c>
    </row>
    <row r="15" spans="1:8" ht="15">
      <c r="A15" s="2"/>
      <c r="B15" s="9" t="s">
        <v>20</v>
      </c>
      <c r="C15" s="4" t="s">
        <v>9</v>
      </c>
      <c r="D15" s="2"/>
      <c r="E15" s="2"/>
      <c r="F15" s="2"/>
      <c r="G15" s="21">
        <v>29</v>
      </c>
      <c r="H15" s="21">
        <v>29</v>
      </c>
    </row>
    <row r="16" spans="1:8" ht="15">
      <c r="A16" s="2"/>
      <c r="B16" s="9" t="s">
        <v>21</v>
      </c>
      <c r="C16" s="4" t="s">
        <v>9</v>
      </c>
      <c r="D16" s="2"/>
      <c r="E16" s="2"/>
      <c r="F16" s="2"/>
      <c r="G16" s="21"/>
      <c r="H16" s="21"/>
    </row>
    <row r="17" spans="1:8" ht="15">
      <c r="A17" s="2"/>
      <c r="B17" s="7" t="s">
        <v>22</v>
      </c>
      <c r="C17" s="4" t="s">
        <v>9</v>
      </c>
      <c r="D17" s="2"/>
      <c r="E17" s="2"/>
      <c r="F17" s="2"/>
      <c r="G17" s="21">
        <v>12.42</v>
      </c>
      <c r="H17" s="21">
        <v>12.42</v>
      </c>
    </row>
    <row r="18" spans="1:8" ht="25.5">
      <c r="A18" s="2"/>
      <c r="B18" s="10" t="s">
        <v>23</v>
      </c>
      <c r="C18" s="4" t="s">
        <v>9</v>
      </c>
      <c r="D18" s="2"/>
      <c r="E18" s="2"/>
      <c r="F18" s="2"/>
      <c r="G18" s="21"/>
      <c r="H18" s="21"/>
    </row>
    <row r="19" spans="1:8" ht="25.5">
      <c r="A19" s="2"/>
      <c r="B19" s="10" t="s">
        <v>24</v>
      </c>
      <c r="C19" s="4" t="s">
        <v>9</v>
      </c>
      <c r="D19" s="2"/>
      <c r="E19" s="2"/>
      <c r="F19" s="2"/>
      <c r="G19" s="21">
        <v>5</v>
      </c>
      <c r="H19" s="21">
        <v>5</v>
      </c>
    </row>
    <row r="20" spans="7:8" ht="15">
      <c r="G20" s="11">
        <f>G11+G17</f>
        <v>318.42</v>
      </c>
      <c r="H20" s="11">
        <f>H11+H17</f>
        <v>318.42</v>
      </c>
    </row>
    <row r="21" s="11" customFormat="1" ht="15" customHeight="1"/>
    <row r="22" spans="1:8" s="11" customFormat="1" ht="15" customHeight="1">
      <c r="A22" s="26" t="s">
        <v>28</v>
      </c>
      <c r="B22" s="26"/>
      <c r="C22" s="26"/>
      <c r="D22" s="26"/>
      <c r="E22" s="26"/>
      <c r="F22" s="26"/>
      <c r="G22" s="26"/>
      <c r="H22" s="26"/>
    </row>
    <row r="23" spans="1:8" s="11" customFormat="1" ht="15">
      <c r="A23" s="24" t="s">
        <v>0</v>
      </c>
      <c r="B23" s="25" t="s">
        <v>1</v>
      </c>
      <c r="C23" s="24" t="s">
        <v>2</v>
      </c>
      <c r="D23" s="24" t="s">
        <v>7</v>
      </c>
      <c r="E23" s="24"/>
      <c r="F23" s="24"/>
      <c r="G23" s="24"/>
      <c r="H23" s="24" t="s">
        <v>31</v>
      </c>
    </row>
    <row r="24" spans="1:8" s="11" customFormat="1" ht="15">
      <c r="A24" s="24"/>
      <c r="B24" s="25"/>
      <c r="C24" s="24"/>
      <c r="D24" s="16" t="s">
        <v>3</v>
      </c>
      <c r="E24" s="16" t="s">
        <v>4</v>
      </c>
      <c r="F24" s="16" t="s">
        <v>5</v>
      </c>
      <c r="G24" s="16" t="s">
        <v>6</v>
      </c>
      <c r="H24" s="24"/>
    </row>
    <row r="25" spans="1:8" s="11" customFormat="1" ht="15">
      <c r="A25" s="2"/>
      <c r="B25" s="4" t="s">
        <v>8</v>
      </c>
      <c r="C25" s="4" t="s">
        <v>25</v>
      </c>
      <c r="D25" s="2"/>
      <c r="E25" s="2"/>
      <c r="F25" s="2"/>
      <c r="G25" s="22">
        <v>0.129</v>
      </c>
      <c r="H25" s="22">
        <v>0.129</v>
      </c>
    </row>
    <row r="26" spans="1:8" s="11" customFormat="1" ht="15">
      <c r="A26" s="2"/>
      <c r="B26" s="5" t="s">
        <v>10</v>
      </c>
      <c r="C26" s="4" t="s">
        <v>25</v>
      </c>
      <c r="D26" s="2"/>
      <c r="E26" s="2"/>
      <c r="F26" s="2"/>
      <c r="G26" s="22">
        <v>0.006</v>
      </c>
      <c r="H26" s="22">
        <v>0.006</v>
      </c>
    </row>
    <row r="27" spans="1:8" s="11" customFormat="1" ht="15">
      <c r="A27" s="2"/>
      <c r="B27" s="5" t="s">
        <v>11</v>
      </c>
      <c r="C27" s="4" t="s">
        <v>25</v>
      </c>
      <c r="D27" s="2"/>
      <c r="E27" s="2"/>
      <c r="F27" s="2"/>
      <c r="G27" s="22">
        <v>0.124</v>
      </c>
      <c r="H27" s="22">
        <v>0.124</v>
      </c>
    </row>
    <row r="28" spans="1:8" s="11" customFormat="1" ht="15">
      <c r="A28" s="2"/>
      <c r="B28" s="5" t="s">
        <v>12</v>
      </c>
      <c r="C28" s="4" t="s">
        <v>25</v>
      </c>
      <c r="D28" s="2"/>
      <c r="E28" s="2"/>
      <c r="F28" s="2"/>
      <c r="G28" s="22">
        <v>0.013</v>
      </c>
      <c r="H28" s="22">
        <v>0.013</v>
      </c>
    </row>
    <row r="29" spans="1:8" s="11" customFormat="1" ht="15">
      <c r="A29" s="2"/>
      <c r="B29" s="5" t="s">
        <v>13</v>
      </c>
      <c r="C29" s="4" t="s">
        <v>14</v>
      </c>
      <c r="D29" s="2"/>
      <c r="E29" s="2"/>
      <c r="F29" s="2"/>
      <c r="G29" s="22">
        <v>10.91</v>
      </c>
      <c r="H29" s="22">
        <v>10.91</v>
      </c>
    </row>
    <row r="30" spans="1:8" s="11" customFormat="1" ht="15">
      <c r="A30" s="2"/>
      <c r="B30" s="6" t="s">
        <v>15</v>
      </c>
      <c r="C30" s="4" t="s">
        <v>25</v>
      </c>
      <c r="D30" s="2"/>
      <c r="E30" s="2"/>
      <c r="F30" s="2"/>
      <c r="G30" s="17">
        <f>G25-G26-G28</f>
        <v>0.11</v>
      </c>
      <c r="H30" s="17">
        <f>H25-H26-H28</f>
        <v>0.11</v>
      </c>
    </row>
    <row r="31" spans="1:8" s="11" customFormat="1" ht="15">
      <c r="A31" s="2"/>
      <c r="B31" s="12" t="s">
        <v>16</v>
      </c>
      <c r="C31" s="4" t="s">
        <v>25</v>
      </c>
      <c r="D31" s="2"/>
      <c r="E31" s="2"/>
      <c r="F31" s="2"/>
      <c r="G31" s="2">
        <f>G33+G34+G35</f>
        <v>0.105</v>
      </c>
      <c r="H31" s="2">
        <f>H33+H34+H35</f>
        <v>0.105</v>
      </c>
    </row>
    <row r="32" spans="1:8" s="11" customFormat="1" ht="15">
      <c r="A32" s="2"/>
      <c r="B32" s="13" t="s">
        <v>17</v>
      </c>
      <c r="C32" s="4" t="s">
        <v>25</v>
      </c>
      <c r="D32" s="2"/>
      <c r="E32" s="2"/>
      <c r="F32" s="2"/>
      <c r="G32" s="22"/>
      <c r="H32" s="22"/>
    </row>
    <row r="33" spans="1:8" s="11" customFormat="1" ht="15">
      <c r="A33" s="2"/>
      <c r="B33" s="14" t="s">
        <v>18</v>
      </c>
      <c r="C33" s="4" t="s">
        <v>25</v>
      </c>
      <c r="D33" s="2"/>
      <c r="E33" s="2"/>
      <c r="F33" s="2"/>
      <c r="G33" s="22">
        <v>0.091</v>
      </c>
      <c r="H33" s="22">
        <v>0.091</v>
      </c>
    </row>
    <row r="34" spans="1:8" s="11" customFormat="1" ht="15">
      <c r="A34" s="2"/>
      <c r="B34" s="14" t="s">
        <v>19</v>
      </c>
      <c r="C34" s="4" t="s">
        <v>25</v>
      </c>
      <c r="D34" s="2"/>
      <c r="E34" s="2"/>
      <c r="F34" s="2"/>
      <c r="G34" s="22">
        <v>0.004</v>
      </c>
      <c r="H34" s="22">
        <v>0.004</v>
      </c>
    </row>
    <row r="35" spans="1:8" s="11" customFormat="1" ht="15">
      <c r="A35" s="2"/>
      <c r="B35" s="14" t="s">
        <v>20</v>
      </c>
      <c r="C35" s="4" t="s">
        <v>25</v>
      </c>
      <c r="D35" s="2"/>
      <c r="E35" s="2"/>
      <c r="F35" s="2"/>
      <c r="G35" s="22">
        <v>0.01</v>
      </c>
      <c r="H35" s="22">
        <v>0.01</v>
      </c>
    </row>
    <row r="36" spans="1:8" s="11" customFormat="1" ht="15">
      <c r="A36" s="2"/>
      <c r="B36" s="14" t="s">
        <v>21</v>
      </c>
      <c r="C36" s="4" t="s">
        <v>25</v>
      </c>
      <c r="D36" s="2"/>
      <c r="E36" s="2"/>
      <c r="F36" s="2"/>
      <c r="G36" s="22"/>
      <c r="H36" s="22"/>
    </row>
    <row r="37" spans="1:8" s="11" customFormat="1" ht="15">
      <c r="A37" s="2"/>
      <c r="B37" s="12" t="s">
        <v>22</v>
      </c>
      <c r="C37" s="4" t="s">
        <v>25</v>
      </c>
      <c r="D37" s="2"/>
      <c r="E37" s="2"/>
      <c r="F37" s="2"/>
      <c r="G37" s="22">
        <v>0.005</v>
      </c>
      <c r="H37" s="22">
        <v>0.005</v>
      </c>
    </row>
    <row r="38" spans="1:8" s="11" customFormat="1" ht="25.5">
      <c r="A38" s="2"/>
      <c r="B38" s="15" t="s">
        <v>23</v>
      </c>
      <c r="C38" s="4" t="s">
        <v>25</v>
      </c>
      <c r="D38" s="2"/>
      <c r="E38" s="2"/>
      <c r="F38" s="2"/>
      <c r="G38" s="22"/>
      <c r="H38" s="22"/>
    </row>
    <row r="39" spans="1:8" s="11" customFormat="1" ht="25.5">
      <c r="A39" s="2"/>
      <c r="B39" s="15" t="s">
        <v>24</v>
      </c>
      <c r="C39" s="4" t="s">
        <v>25</v>
      </c>
      <c r="D39" s="2"/>
      <c r="E39" s="2"/>
      <c r="F39" s="2"/>
      <c r="G39" s="22">
        <v>0.001</v>
      </c>
      <c r="H39" s="22">
        <v>0.001</v>
      </c>
    </row>
    <row r="40" spans="7:8" s="11" customFormat="1" ht="15">
      <c r="G40" s="18">
        <f>G31+G37</f>
        <v>0.11</v>
      </c>
      <c r="H40" s="18">
        <f>H31+H37</f>
        <v>0.11</v>
      </c>
    </row>
    <row r="42" spans="1:8" ht="15" customHeight="1">
      <c r="A42" s="23" t="s">
        <v>27</v>
      </c>
      <c r="B42" s="23"/>
      <c r="C42" s="23"/>
      <c r="D42" s="23"/>
      <c r="E42" s="23"/>
      <c r="F42" s="23"/>
      <c r="G42" s="23"/>
      <c r="H42" s="23"/>
    </row>
    <row r="43" spans="1:8" ht="15">
      <c r="A43" s="24" t="s">
        <v>0</v>
      </c>
      <c r="B43" s="25" t="s">
        <v>1</v>
      </c>
      <c r="C43" s="24" t="s">
        <v>2</v>
      </c>
      <c r="D43" s="24" t="s">
        <v>7</v>
      </c>
      <c r="E43" s="24"/>
      <c r="F43" s="24"/>
      <c r="G43" s="24"/>
      <c r="H43" s="24" t="s">
        <v>31</v>
      </c>
    </row>
    <row r="44" spans="1:8" ht="15">
      <c r="A44" s="24"/>
      <c r="B44" s="25"/>
      <c r="C44" s="24"/>
      <c r="D44" s="1" t="s">
        <v>3</v>
      </c>
      <c r="E44" s="1" t="s">
        <v>4</v>
      </c>
      <c r="F44" s="1" t="s">
        <v>5</v>
      </c>
      <c r="G44" s="1" t="s">
        <v>6</v>
      </c>
      <c r="H44" s="24"/>
    </row>
    <row r="45" spans="1:8" ht="15">
      <c r="A45" s="2"/>
      <c r="B45" s="4" t="s">
        <v>8</v>
      </c>
      <c r="C45" s="4" t="s">
        <v>25</v>
      </c>
      <c r="D45" s="2"/>
      <c r="E45" s="2"/>
      <c r="F45" s="2"/>
      <c r="G45" s="2">
        <v>87.29</v>
      </c>
      <c r="H45" s="2">
        <v>87.29</v>
      </c>
    </row>
    <row r="46" spans="1:8" ht="15">
      <c r="A46" s="2"/>
      <c r="B46" s="5" t="s">
        <v>10</v>
      </c>
      <c r="C46" s="4" t="s">
        <v>25</v>
      </c>
      <c r="D46" s="2"/>
      <c r="E46" s="2"/>
      <c r="F46" s="2"/>
      <c r="G46" s="2">
        <v>3.5</v>
      </c>
      <c r="H46" s="2">
        <v>3.5</v>
      </c>
    </row>
    <row r="47" spans="1:8" ht="15">
      <c r="A47" s="2"/>
      <c r="B47" s="5" t="s">
        <v>11</v>
      </c>
      <c r="C47" s="4" t="s">
        <v>25</v>
      </c>
      <c r="D47" s="2"/>
      <c r="E47" s="2"/>
      <c r="F47" s="2"/>
      <c r="G47" s="2">
        <f>G45-G46</f>
        <v>83.79</v>
      </c>
      <c r="H47" s="2">
        <f>H45-H46</f>
        <v>83.79</v>
      </c>
    </row>
    <row r="48" spans="1:8" ht="15">
      <c r="A48" s="2"/>
      <c r="B48" s="5" t="s">
        <v>12</v>
      </c>
      <c r="C48" s="4" t="s">
        <v>25</v>
      </c>
      <c r="D48" s="2"/>
      <c r="E48" s="2"/>
      <c r="F48" s="2"/>
      <c r="G48" s="2">
        <v>7.37</v>
      </c>
      <c r="H48" s="2">
        <v>7.37</v>
      </c>
    </row>
    <row r="49" spans="1:8" ht="15">
      <c r="A49" s="2"/>
      <c r="B49" s="5" t="s">
        <v>13</v>
      </c>
      <c r="C49" s="4" t="s">
        <v>14</v>
      </c>
      <c r="D49" s="2"/>
      <c r="E49" s="2"/>
      <c r="F49" s="2"/>
      <c r="G49" s="2">
        <v>8.78</v>
      </c>
      <c r="H49" s="2">
        <v>8.78</v>
      </c>
    </row>
    <row r="50" spans="1:8" ht="15">
      <c r="A50" s="2"/>
      <c r="B50" s="6" t="s">
        <v>15</v>
      </c>
      <c r="C50" s="4" t="s">
        <v>25</v>
      </c>
      <c r="D50" s="2"/>
      <c r="E50" s="2"/>
      <c r="F50" s="2"/>
      <c r="G50" s="2">
        <f>G45-G46-G48</f>
        <v>76.42</v>
      </c>
      <c r="H50" s="2">
        <f>H45-H46-H48</f>
        <v>76.42</v>
      </c>
    </row>
    <row r="51" spans="1:8" ht="15">
      <c r="A51" s="2"/>
      <c r="B51" s="12" t="s">
        <v>16</v>
      </c>
      <c r="C51" s="4" t="s">
        <v>25</v>
      </c>
      <c r="D51" s="2"/>
      <c r="E51" s="2"/>
      <c r="F51" s="2"/>
      <c r="G51" s="2">
        <f>G53+G54+G55</f>
        <v>76.42</v>
      </c>
      <c r="H51" s="2">
        <f>H53+H54+H55</f>
        <v>76.42</v>
      </c>
    </row>
    <row r="52" spans="1:8" ht="15">
      <c r="A52" s="2"/>
      <c r="B52" s="13" t="s">
        <v>17</v>
      </c>
      <c r="C52" s="4" t="s">
        <v>25</v>
      </c>
      <c r="D52" s="2"/>
      <c r="E52" s="2"/>
      <c r="F52" s="2"/>
      <c r="G52" s="2"/>
      <c r="H52" s="2"/>
    </row>
    <row r="53" spans="1:8" ht="15">
      <c r="A53" s="2"/>
      <c r="B53" s="14" t="s">
        <v>18</v>
      </c>
      <c r="C53" s="4" t="s">
        <v>25</v>
      </c>
      <c r="D53" s="2"/>
      <c r="E53" s="2"/>
      <c r="F53" s="2"/>
      <c r="G53" s="2">
        <v>74.12</v>
      </c>
      <c r="H53" s="2">
        <v>74.12</v>
      </c>
    </row>
    <row r="54" spans="1:8" ht="15">
      <c r="A54" s="2"/>
      <c r="B54" s="14" t="s">
        <v>19</v>
      </c>
      <c r="C54" s="4" t="s">
        <v>25</v>
      </c>
      <c r="D54" s="2"/>
      <c r="E54" s="2"/>
      <c r="F54" s="2"/>
      <c r="G54" s="2">
        <v>1.3</v>
      </c>
      <c r="H54" s="2">
        <v>1.3</v>
      </c>
    </row>
    <row r="55" spans="1:8" ht="15">
      <c r="A55" s="2"/>
      <c r="B55" s="14" t="s">
        <v>20</v>
      </c>
      <c r="C55" s="4" t="s">
        <v>25</v>
      </c>
      <c r="D55" s="2"/>
      <c r="E55" s="2"/>
      <c r="F55" s="2"/>
      <c r="G55" s="2">
        <v>1</v>
      </c>
      <c r="H55" s="2">
        <v>1</v>
      </c>
    </row>
    <row r="56" spans="1:8" ht="15">
      <c r="A56" s="2"/>
      <c r="B56" s="14" t="s">
        <v>21</v>
      </c>
      <c r="C56" s="4" t="s">
        <v>25</v>
      </c>
      <c r="D56" s="2"/>
      <c r="E56" s="2"/>
      <c r="F56" s="2"/>
      <c r="G56" s="2"/>
      <c r="H56" s="2"/>
    </row>
    <row r="57" spans="1:8" ht="15">
      <c r="A57" s="2"/>
      <c r="B57" s="12" t="s">
        <v>22</v>
      </c>
      <c r="C57" s="4" t="s">
        <v>25</v>
      </c>
      <c r="D57" s="2"/>
      <c r="E57" s="2"/>
      <c r="F57" s="2"/>
      <c r="G57" s="2"/>
      <c r="H57" s="2"/>
    </row>
    <row r="58" spans="1:8" ht="25.5">
      <c r="A58" s="2"/>
      <c r="B58" s="15" t="s">
        <v>23</v>
      </c>
      <c r="C58" s="4" t="s">
        <v>25</v>
      </c>
      <c r="D58" s="2"/>
      <c r="E58" s="2"/>
      <c r="F58" s="2"/>
      <c r="G58" s="2"/>
      <c r="H58" s="2"/>
    </row>
    <row r="59" spans="1:8" ht="25.5">
      <c r="A59" s="2"/>
      <c r="B59" s="15" t="s">
        <v>24</v>
      </c>
      <c r="C59" s="4" t="s">
        <v>25</v>
      </c>
      <c r="D59" s="2"/>
      <c r="E59" s="2"/>
      <c r="F59" s="2"/>
      <c r="G59" s="2"/>
      <c r="H59" s="2"/>
    </row>
    <row r="60" spans="7:8" ht="15">
      <c r="G60" s="18">
        <f>G51+G57</f>
        <v>76.42</v>
      </c>
      <c r="H60" s="18">
        <f>H51+H57</f>
        <v>76.42</v>
      </c>
    </row>
    <row r="62" spans="1:8" ht="15">
      <c r="A62" s="26" t="s">
        <v>28</v>
      </c>
      <c r="B62" s="26"/>
      <c r="C62" s="26"/>
      <c r="D62" s="26"/>
      <c r="E62" s="26"/>
      <c r="F62" s="26"/>
      <c r="G62" s="26"/>
      <c r="H62" s="26"/>
    </row>
    <row r="63" spans="1:8" ht="15">
      <c r="A63" s="24" t="s">
        <v>0</v>
      </c>
      <c r="B63" s="25" t="s">
        <v>1</v>
      </c>
      <c r="C63" s="24" t="s">
        <v>2</v>
      </c>
      <c r="D63" s="24" t="s">
        <v>7</v>
      </c>
      <c r="E63" s="24"/>
      <c r="F63" s="24"/>
      <c r="G63" s="24"/>
      <c r="H63" s="24" t="s">
        <v>31</v>
      </c>
    </row>
    <row r="64" spans="1:8" ht="15">
      <c r="A64" s="24"/>
      <c r="B64" s="25"/>
      <c r="C64" s="24"/>
      <c r="D64" s="16" t="s">
        <v>3</v>
      </c>
      <c r="E64" s="16" t="s">
        <v>4</v>
      </c>
      <c r="F64" s="16" t="s">
        <v>5</v>
      </c>
      <c r="G64" s="16" t="s">
        <v>6</v>
      </c>
      <c r="H64" s="24"/>
    </row>
    <row r="65" spans="1:8" ht="15">
      <c r="A65" s="2"/>
      <c r="B65" s="4" t="s">
        <v>8</v>
      </c>
      <c r="C65" s="4" t="s">
        <v>25</v>
      </c>
      <c r="D65" s="2"/>
      <c r="E65" s="2"/>
      <c r="F65" s="2"/>
      <c r="G65" s="17">
        <v>0.03003849326367886</v>
      </c>
      <c r="H65" s="17">
        <v>0.03003849326367886</v>
      </c>
    </row>
    <row r="66" spans="1:8" ht="15">
      <c r="A66" s="2"/>
      <c r="B66" s="5" t="s">
        <v>10</v>
      </c>
      <c r="C66" s="4" t="s">
        <v>25</v>
      </c>
      <c r="D66" s="2"/>
      <c r="E66" s="2"/>
      <c r="F66" s="2"/>
      <c r="G66" s="17">
        <v>0.0010022909507445591</v>
      </c>
      <c r="H66" s="17">
        <v>0.0010022909507445591</v>
      </c>
    </row>
    <row r="67" spans="1:8" ht="15">
      <c r="A67" s="2"/>
      <c r="B67" s="5" t="s">
        <v>11</v>
      </c>
      <c r="C67" s="4" t="s">
        <v>25</v>
      </c>
      <c r="D67" s="2"/>
      <c r="E67" s="2"/>
      <c r="F67" s="2"/>
      <c r="G67" s="17">
        <v>0.029035992171464037</v>
      </c>
      <c r="H67" s="17">
        <v>0.029035992171464037</v>
      </c>
    </row>
    <row r="68" spans="1:8" ht="15">
      <c r="A68" s="2"/>
      <c r="B68" s="5" t="s">
        <v>12</v>
      </c>
      <c r="C68" s="4" t="s">
        <v>25</v>
      </c>
      <c r="D68" s="2"/>
      <c r="E68" s="2"/>
      <c r="F68" s="2"/>
      <c r="G68" s="17">
        <v>0.0020019013988863237</v>
      </c>
      <c r="H68" s="17">
        <v>0.0020019013988863237</v>
      </c>
    </row>
    <row r="69" spans="1:8" ht="15">
      <c r="A69" s="2"/>
      <c r="B69" s="5" t="s">
        <v>13</v>
      </c>
      <c r="C69" s="4" t="s">
        <v>14</v>
      </c>
      <c r="D69" s="2"/>
      <c r="E69" s="2"/>
      <c r="F69" s="2"/>
      <c r="G69" s="19">
        <v>8.784</v>
      </c>
      <c r="H69" s="19">
        <v>8.784</v>
      </c>
    </row>
    <row r="70" spans="1:8" ht="15">
      <c r="A70" s="2"/>
      <c r="B70" s="6" t="s">
        <v>15</v>
      </c>
      <c r="C70" s="4" t="s">
        <v>25</v>
      </c>
      <c r="D70" s="2"/>
      <c r="E70" s="2"/>
      <c r="F70" s="2"/>
      <c r="G70" s="17">
        <v>0.0270342653042534</v>
      </c>
      <c r="H70" s="17">
        <v>0.0270342653042534</v>
      </c>
    </row>
    <row r="71" spans="1:8" ht="15">
      <c r="A71" s="2"/>
      <c r="B71" s="12" t="s">
        <v>16</v>
      </c>
      <c r="C71" s="4" t="s">
        <v>25</v>
      </c>
      <c r="D71" s="2"/>
      <c r="E71" s="2"/>
      <c r="F71" s="2"/>
      <c r="G71" s="17">
        <v>0.027021486654898223</v>
      </c>
      <c r="H71" s="17">
        <v>0.027021486654898223</v>
      </c>
    </row>
    <row r="72" spans="1:8" ht="15">
      <c r="A72" s="2"/>
      <c r="B72" s="13" t="s">
        <v>17</v>
      </c>
      <c r="C72" s="4" t="s">
        <v>25</v>
      </c>
      <c r="D72" s="2"/>
      <c r="E72" s="2"/>
      <c r="F72" s="2"/>
      <c r="G72" s="17"/>
      <c r="H72" s="17"/>
    </row>
    <row r="73" spans="1:8" ht="15">
      <c r="A73" s="2"/>
      <c r="B73" s="14" t="s">
        <v>18</v>
      </c>
      <c r="C73" s="4" t="s">
        <v>25</v>
      </c>
      <c r="D73" s="2"/>
      <c r="E73" s="2"/>
      <c r="F73" s="2"/>
      <c r="G73" s="17">
        <v>0.02503777759788446</v>
      </c>
      <c r="H73" s="17">
        <v>0.02503777759788446</v>
      </c>
    </row>
    <row r="74" spans="1:8" ht="15">
      <c r="A74" s="2"/>
      <c r="B74" s="14" t="s">
        <v>19</v>
      </c>
      <c r="C74" s="4" t="s">
        <v>25</v>
      </c>
      <c r="D74" s="2"/>
      <c r="E74" s="2"/>
      <c r="F74" s="2"/>
      <c r="G74" s="17">
        <v>0.0010061919504643965</v>
      </c>
      <c r="H74" s="17">
        <v>0.0010061919504643965</v>
      </c>
    </row>
    <row r="75" spans="1:8" ht="15">
      <c r="A75" s="2"/>
      <c r="B75" s="14" t="s">
        <v>20</v>
      </c>
      <c r="C75" s="4" t="s">
        <v>25</v>
      </c>
      <c r="D75" s="2"/>
      <c r="E75" s="2"/>
      <c r="F75" s="2"/>
      <c r="G75" s="17">
        <v>0.0009775171065493646</v>
      </c>
      <c r="H75" s="17">
        <v>0.0009775171065493646</v>
      </c>
    </row>
    <row r="76" spans="1:8" ht="15">
      <c r="A76" s="2"/>
      <c r="B76" s="14" t="s">
        <v>21</v>
      </c>
      <c r="C76" s="4" t="s">
        <v>25</v>
      </c>
      <c r="D76" s="2"/>
      <c r="E76" s="2"/>
      <c r="F76" s="2"/>
      <c r="G76" s="2"/>
      <c r="H76" s="2"/>
    </row>
    <row r="77" spans="1:8" ht="15">
      <c r="A77" s="2"/>
      <c r="B77" s="12" t="s">
        <v>22</v>
      </c>
      <c r="C77" s="4" t="s">
        <v>25</v>
      </c>
      <c r="D77" s="2"/>
      <c r="E77" s="2"/>
      <c r="F77" s="2"/>
      <c r="G77" s="2"/>
      <c r="H77" s="2"/>
    </row>
    <row r="78" spans="1:8" ht="25.5">
      <c r="A78" s="2"/>
      <c r="B78" s="15" t="s">
        <v>23</v>
      </c>
      <c r="C78" s="4" t="s">
        <v>25</v>
      </c>
      <c r="D78" s="2"/>
      <c r="E78" s="2"/>
      <c r="F78" s="2"/>
      <c r="G78" s="2"/>
      <c r="H78" s="2"/>
    </row>
    <row r="79" spans="1:8" ht="25.5">
      <c r="A79" s="2"/>
      <c r="B79" s="15" t="s">
        <v>24</v>
      </c>
      <c r="C79" s="4" t="s">
        <v>25</v>
      </c>
      <c r="D79" s="2"/>
      <c r="E79" s="2"/>
      <c r="F79" s="2"/>
      <c r="G79" s="2"/>
      <c r="H79" s="2"/>
    </row>
    <row r="80" spans="7:8" ht="15">
      <c r="G80" s="18">
        <f>G71+G77</f>
        <v>0.027021486654898223</v>
      </c>
      <c r="H80" s="18">
        <f>H71+H77</f>
        <v>0.027021486654898223</v>
      </c>
    </row>
  </sheetData>
  <sheetProtection/>
  <mergeCells count="24">
    <mergeCell ref="A42:H42"/>
    <mergeCell ref="A43:A44"/>
    <mergeCell ref="A22:H22"/>
    <mergeCell ref="A23:A24"/>
    <mergeCell ref="B23:B24"/>
    <mergeCell ref="C23:C24"/>
    <mergeCell ref="D23:G23"/>
    <mergeCell ref="H23:H24"/>
    <mergeCell ref="B43:B44"/>
    <mergeCell ref="C43:C44"/>
    <mergeCell ref="B3:B4"/>
    <mergeCell ref="A2:H2"/>
    <mergeCell ref="A3:A4"/>
    <mergeCell ref="C3:C4"/>
    <mergeCell ref="D3:G3"/>
    <mergeCell ref="H3:H4"/>
    <mergeCell ref="D43:G43"/>
    <mergeCell ref="H43:H44"/>
    <mergeCell ref="A62:H62"/>
    <mergeCell ref="A63:A64"/>
    <mergeCell ref="B63:B64"/>
    <mergeCell ref="C63:C64"/>
    <mergeCell ref="D63:G63"/>
    <mergeCell ref="H63:H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Поздеева В.Е.</dc:creator>
  <cp:keywords/>
  <dc:description/>
  <cp:lastModifiedBy>Admin</cp:lastModifiedBy>
  <dcterms:created xsi:type="dcterms:W3CDTF">2014-03-06T03:51:19Z</dcterms:created>
  <dcterms:modified xsi:type="dcterms:W3CDTF">2021-03-11T07:20:41Z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1627775438</vt:i4>
  </property>
  <property fmtid="{D5CDD505-2E9C-101B-9397-08002B2CF9AE}" pid="3" name="_NewReviewCycle">
    <vt:lpwstr/>
  </property>
  <property fmtid="{D5CDD505-2E9C-101B-9397-08002B2CF9AE}" pid="4" name="_EmailSubject">
    <vt:lpwstr>раскрытие информации</vt:lpwstr>
  </property>
  <property fmtid="{D5CDD505-2E9C-101B-9397-08002B2CF9AE}" pid="5" name="_AuthorEmail">
    <vt:lpwstr>kaul@ifaia.ru</vt:lpwstr>
  </property>
  <property fmtid="{D5CDD505-2E9C-101B-9397-08002B2CF9AE}" pid="6" name="_AuthorEmailDisplayName">
    <vt:lpwstr>Кауль О.В.</vt:lpwstr>
  </property>
  <property fmtid="{D5CDD505-2E9C-101B-9397-08002B2CF9AE}" pid="7" name="_ReviewingToolsShownOnce">
    <vt:lpwstr/>
  </property>
</Properties>
</file>